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12"/>
  <c r="V28"/>
  <c r="V12"/>
  <c r="V31"/>
  <c r="V32"/>
  <c r="V33"/>
  <c r="V20"/>
  <c r="V19"/>
  <c r="V16"/>
  <c r="V18"/>
  <c r="V29"/>
  <c r="V24"/>
  <c r="V23"/>
  <c r="V15"/>
  <c r="V17"/>
  <c r="V27"/>
  <c r="V22"/>
  <c r="V25"/>
  <c r="V14"/>
  <c r="V13"/>
  <c r="V21"/>
  <c r="V34"/>
  <c r="V35"/>
  <c r="V26"/>
  <c r="V30"/>
  <c r="U28"/>
  <c r="U12"/>
  <c r="U31"/>
  <c r="U32"/>
  <c r="U33"/>
  <c r="U20"/>
  <c r="U19"/>
  <c r="U16"/>
  <c r="U18"/>
  <c r="U29"/>
  <c r="U24"/>
  <c r="U23"/>
  <c r="U15"/>
  <c r="U17"/>
  <c r="U27"/>
  <c r="U22"/>
  <c r="U25"/>
  <c r="U14"/>
  <c r="U13"/>
  <c r="U21"/>
  <c r="U34"/>
  <c r="U35"/>
  <c r="U26"/>
  <c r="U30"/>
  <c r="S4" i="2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3"/>
</calcChain>
</file>

<file path=xl/sharedStrings.xml><?xml version="1.0" encoding="utf-8"?>
<sst xmlns="http://schemas.openxmlformats.org/spreadsheetml/2006/main" count="1157" uniqueCount="160">
  <si>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</si>
  <si>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</si>
  <si>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</si>
  <si>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</si>
  <si>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</si>
  <si>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</si>
  <si>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</si>
  <si>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</si>
  <si>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</si>
  <si>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</si>
  <si>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</si>
  <si>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</si>
  <si>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</si>
  <si>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</si>
  <si>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</si>
  <si>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</si>
  <si>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</si>
  <si>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</si>
  <si>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</si>
  <si>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</si>
  <si>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</si>
  <si>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</si>
  <si>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</si>
  <si>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</si>
  <si>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</si>
  <si>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</si>
  <si>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</si>
  <si>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</si>
  <si>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Тарновецкая Розалия Владимировна</t>
  </si>
  <si>
    <t>Сахарова Мария Александровна</t>
  </si>
  <si>
    <t>Гордеев Петр Андреевич</t>
  </si>
  <si>
    <t>Евсюков Александр Михайлович</t>
  </si>
  <si>
    <t>Сухова Дарья Николаевна</t>
  </si>
  <si>
    <t>Дубова Марина Игоревна</t>
  </si>
  <si>
    <t>Полетаева Юлия Геннадьевна</t>
  </si>
  <si>
    <t>Борушкина Софья Михайловна</t>
  </si>
  <si>
    <t>Викторова Мария Викторовна</t>
  </si>
  <si>
    <t>Родионова Мария Валерьевна</t>
  </si>
  <si>
    <t>Городничев Антон Валерьевич</t>
  </si>
  <si>
    <t>Головина Мария Борисовна</t>
  </si>
  <si>
    <t>Павловская Александра Дмитриевна</t>
  </si>
  <si>
    <t>Дыба Екатерина Александровна</t>
  </si>
  <si>
    <t>Серова Екатерина Игоревна</t>
  </si>
  <si>
    <t>Самоволик Ольга Дмитриевна</t>
  </si>
  <si>
    <t>Куричева Екатерина Константиновна</t>
  </si>
  <si>
    <t>Волкова Наталия Алексеевна</t>
  </si>
  <si>
    <t>Долганов Вадим Николаевич</t>
  </si>
  <si>
    <t>Мерзляков Василий Геннадьевич</t>
  </si>
  <si>
    <t>Киселев Олег Владиславович</t>
  </si>
  <si>
    <t>Коробов Александр Сергеевич</t>
  </si>
  <si>
    <t>Клементович Михаил Александрович</t>
  </si>
  <si>
    <t>Борисёнок Мария Александровна</t>
  </si>
  <si>
    <t>2171М121</t>
  </si>
  <si>
    <t>Мерзляков</t>
  </si>
  <si>
    <t>Василий</t>
  </si>
  <si>
    <t>Геннадьевич</t>
  </si>
  <si>
    <t>1202231013</t>
  </si>
  <si>
    <t>Персонология жизни и культуры</t>
  </si>
  <si>
    <t>Зачет</t>
  </si>
  <si>
    <t>2012/2013 учебный год 1 модуль</t>
  </si>
  <si>
    <t>Долганов</t>
  </si>
  <si>
    <t>Вадим</t>
  </si>
  <si>
    <t>Николаевич</t>
  </si>
  <si>
    <t>1202231007</t>
  </si>
  <si>
    <t>Муниципальное управление и местное самоуправление</t>
  </si>
  <si>
    <t>Экзамен</t>
  </si>
  <si>
    <t>2012/2013 учебный год 2 модуль</t>
  </si>
  <si>
    <t>Гордеев</t>
  </si>
  <si>
    <t>Петр</t>
  </si>
  <si>
    <t>Андреевич</t>
  </si>
  <si>
    <t>1212231022</t>
  </si>
  <si>
    <t>Павловская</t>
  </si>
  <si>
    <t>Александра</t>
  </si>
  <si>
    <t>Дмитриевна</t>
  </si>
  <si>
    <t>1202231014</t>
  </si>
  <si>
    <t>Отношения Европейский союз - Россия</t>
  </si>
  <si>
    <t>Теория пространственной организации города и формирование городской среды</t>
  </si>
  <si>
    <t>Волкова</t>
  </si>
  <si>
    <t>Наталия</t>
  </si>
  <si>
    <t>Алексеевна</t>
  </si>
  <si>
    <t>1202231004</t>
  </si>
  <si>
    <t>Самоволик</t>
  </si>
  <si>
    <t>Ольга</t>
  </si>
  <si>
    <t>1202231017</t>
  </si>
  <si>
    <t>Куричева</t>
  </si>
  <si>
    <t>Екатерина</t>
  </si>
  <si>
    <t>Константиновна</t>
  </si>
  <si>
    <t>1202231012</t>
  </si>
  <si>
    <t>Серова</t>
  </si>
  <si>
    <t>Игоревна</t>
  </si>
  <si>
    <t>1202231018</t>
  </si>
  <si>
    <t>Дыба</t>
  </si>
  <si>
    <t>Александровна</t>
  </si>
  <si>
    <t>1202231008</t>
  </si>
  <si>
    <t>Головина</t>
  </si>
  <si>
    <t>Мария</t>
  </si>
  <si>
    <t>Борисовна</t>
  </si>
  <si>
    <t>1202231005</t>
  </si>
  <si>
    <t>Городничев</t>
  </si>
  <si>
    <t>Антон</t>
  </si>
  <si>
    <t>Валерьевич</t>
  </si>
  <si>
    <t>1202231006</t>
  </si>
  <si>
    <t>Родионова</t>
  </si>
  <si>
    <t>Валерьевна</t>
  </si>
  <si>
    <t>1202231016</t>
  </si>
  <si>
    <t>Викторова</t>
  </si>
  <si>
    <t>Викторовна</t>
  </si>
  <si>
    <t>1202231003</t>
  </si>
  <si>
    <t>Борушкина</t>
  </si>
  <si>
    <t>Софья</t>
  </si>
  <si>
    <t>Михайловна</t>
  </si>
  <si>
    <t>1202231002</t>
  </si>
  <si>
    <t>Полетаева</t>
  </si>
  <si>
    <t>Юлия</t>
  </si>
  <si>
    <t>Геннадьевна</t>
  </si>
  <si>
    <t>1202231015</t>
  </si>
  <si>
    <t>Сухова</t>
  </si>
  <si>
    <t>Дарья</t>
  </si>
  <si>
    <t>Николаевна</t>
  </si>
  <si>
    <t>1102231014</t>
  </si>
  <si>
    <t>Дубова</t>
  </si>
  <si>
    <t>Марина</t>
  </si>
  <si>
    <t>1212231028</t>
  </si>
  <si>
    <t>Евсюков</t>
  </si>
  <si>
    <t>Александр</t>
  </si>
  <si>
    <t>Михайлович</t>
  </si>
  <si>
    <t>1212231023</t>
  </si>
  <si>
    <t>Сахарова</t>
  </si>
  <si>
    <t>1102231013</t>
  </si>
  <si>
    <t>Тарновецкая</t>
  </si>
  <si>
    <t>Розалия</t>
  </si>
  <si>
    <t>Владимировна</t>
  </si>
  <si>
    <t>1212231011</t>
  </si>
  <si>
    <t>Борисёнок</t>
  </si>
  <si>
    <t>1202231021</t>
  </si>
  <si>
    <t>Клементович</t>
  </si>
  <si>
    <t>Михаил</t>
  </si>
  <si>
    <t>Александрович</t>
  </si>
  <si>
    <t>1202231010</t>
  </si>
  <si>
    <t>Коробов</t>
  </si>
  <si>
    <t>Сергеевич</t>
  </si>
  <si>
    <t>1102231021</t>
  </si>
  <si>
    <t>Киселев</t>
  </si>
  <si>
    <t>Олег</t>
  </si>
  <si>
    <t>Владиславович</t>
  </si>
  <si>
    <t>1202231009</t>
  </si>
  <si>
    <t>Анализ данных в SPSS</t>
  </si>
  <si>
    <t>Методы пространственного анализа</t>
  </si>
  <si>
    <t>Морфология городской застройки</t>
  </si>
  <si>
    <t>Основы экономики</t>
  </si>
  <si>
    <t>Социально-демографические вопросы развития городов</t>
  </si>
  <si>
    <t>Бюдж</t>
  </si>
  <si>
    <t>Комм</t>
  </si>
  <si>
    <t xml:space="preserve">нет оценки </t>
  </si>
  <si>
    <t>4 - 5</t>
  </si>
  <si>
    <t>Дата выгрузки: 21.02.2013</t>
  </si>
  <si>
    <t>Период: с начала обучения по  2012/2013 учебный год I семестр</t>
  </si>
  <si>
    <t>Факультет/отделение: Высшая школа урбанистики</t>
  </si>
  <si>
    <t>Направление  подготовки: Градостроительство", Магистерская программа "Управление пространственным развитием городов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</si>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</sst>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textRotation="90" wrapText="1"/>
    </xf>
    <xf numFmtId="2" fontId="2" fillId="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0" fillId="0" borderId="0" xfId="0" quotePrefix="1"/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textRotation="90" wrapText="1"/>
    </xf>
    <xf numFmtId="2" fontId="2" fillId="0" borderId="10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5" xfId="0" quotePrefix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2" fontId="2" fillId="0" borderId="2" xfId="0" applyNumberFormat="1" applyFont="1" applyBorder="1" applyAlignment="1">
      <alignment horizontal="center" vertical="center" textRotation="90" wrapText="1"/>
    </xf>
    <xf numFmtId="2" fontId="2" fillId="0" borderId="3" xfId="0" applyNumberFormat="1" applyFont="1" applyBorder="1" applyAlignment="1">
      <alignment horizontal="center" vertical="center" textRotation="90" wrapText="1"/>
    </xf>
    <xf numFmtId="0" fontId="2" fillId="0" borderId="3" xfId="0" applyNumberFormat="1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2" fontId="2" fillId="0" borderId="5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0" fontId="2" fillId="0" borderId="8" xfId="0" applyNumberFormat="1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W35"/>
  <sheetViews>
    <sheetView tabSelected="1" workbookViewId="0"/>
  </sheetViews>
  <sheetFormatPr defaultRowHeight="12.75"/>
  <cols>
    <col min="1" max="1" width="9.140625" style="30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6.28515625" style="1" customWidth="1"/>
    <col min="7" max="7" width="10" style="12" hidden="1" customWidth="1"/>
    <col min="8" max="17" width="10" style="12" customWidth="1"/>
    <col min="18" max="19" width="10.7109375" style="16" customWidth="1"/>
    <col min="20" max="20" width="10.7109375" style="24" customWidth="1"/>
    <col min="21" max="21" width="10.7109375" style="16" customWidth="1"/>
    <col min="22" max="22" width="10.7109375" style="1" customWidth="1"/>
    <col min="23" max="23" width="10.7109375" style="1" hidden="1" customWidth="1"/>
    <col min="24" max="69" width="10.7109375" style="1" customWidth="1"/>
    <col min="70" max="16384" width="9.140625" style="1"/>
  </cols>
  <sheetData>
    <row r="1" spans="1:23" s="2" customFormat="1" ht="32.25" customHeight="1">
      <c r="A1" s="27" t="s">
        <v>7</v>
      </c>
      <c r="B1" s="27"/>
      <c r="C1" s="27"/>
      <c r="D1" s="27"/>
      <c r="E1" s="27"/>
      <c r="F1" s="28"/>
      <c r="G1" s="28"/>
      <c r="H1" s="40"/>
      <c r="I1" s="40"/>
      <c r="J1" s="40"/>
      <c r="K1" s="40"/>
      <c r="L1" s="40"/>
      <c r="M1" s="40"/>
      <c r="N1" s="40"/>
      <c r="O1" s="40"/>
      <c r="P1" s="40"/>
      <c r="Q1" s="40"/>
      <c r="R1" s="28"/>
      <c r="S1" s="28"/>
      <c r="T1" s="23"/>
      <c r="U1" s="22"/>
    </row>
    <row r="2" spans="1:23" s="5" customFormat="1" ht="15.75" customHeight="1">
      <c r="A2" s="29" t="s">
        <v>155</v>
      </c>
      <c r="B2" s="25"/>
      <c r="C2" s="25"/>
      <c r="D2" s="25"/>
      <c r="E2" s="25"/>
      <c r="F2" s="26"/>
      <c r="G2" s="26"/>
      <c r="H2" s="41"/>
      <c r="I2" s="41"/>
      <c r="J2" s="41"/>
      <c r="K2" s="41"/>
      <c r="L2" s="41"/>
      <c r="M2" s="41"/>
      <c r="N2" s="41"/>
      <c r="O2" s="41"/>
      <c r="P2" s="41"/>
      <c r="Q2" s="41"/>
      <c r="R2" s="26"/>
      <c r="S2" s="26"/>
      <c r="T2" s="26"/>
      <c r="U2" s="26"/>
    </row>
    <row r="3" spans="1:23" s="5" customFormat="1" ht="15.75" customHeight="1">
      <c r="A3" s="29" t="s">
        <v>156</v>
      </c>
      <c r="B3" s="26"/>
      <c r="C3" s="26"/>
      <c r="D3" s="26"/>
      <c r="E3" s="26"/>
      <c r="F3" s="26"/>
      <c r="G3" s="26"/>
      <c r="H3" s="41"/>
      <c r="I3" s="41"/>
      <c r="J3" s="41"/>
      <c r="K3" s="41"/>
      <c r="L3" s="41"/>
      <c r="M3" s="41"/>
      <c r="N3" s="41"/>
      <c r="O3" s="41"/>
      <c r="P3" s="41"/>
      <c r="Q3" s="41"/>
      <c r="R3" s="26"/>
      <c r="S3" s="26"/>
      <c r="T3" s="26"/>
      <c r="U3" s="26"/>
    </row>
    <row r="4" spans="1:23" s="5" customFormat="1" ht="15.75" customHeight="1">
      <c r="A4" s="29" t="s">
        <v>157</v>
      </c>
      <c r="B4" s="26"/>
      <c r="C4" s="26"/>
      <c r="D4" s="26"/>
      <c r="E4" s="26"/>
      <c r="F4" s="26"/>
      <c r="G4" s="26"/>
      <c r="H4" s="41"/>
      <c r="I4" s="41"/>
      <c r="J4" s="41"/>
      <c r="K4" s="41"/>
      <c r="L4" s="41"/>
      <c r="M4" s="41"/>
      <c r="N4" s="41"/>
      <c r="O4" s="41"/>
      <c r="P4" s="41"/>
      <c r="Q4" s="41"/>
      <c r="R4" s="26"/>
      <c r="S4" s="26"/>
      <c r="T4" s="26"/>
      <c r="U4" s="26"/>
    </row>
    <row r="5" spans="1:23" s="5" customFormat="1" ht="15.75" customHeight="1">
      <c r="A5" s="29" t="s">
        <v>158</v>
      </c>
      <c r="B5" s="26"/>
      <c r="C5" s="26"/>
      <c r="D5" s="26"/>
      <c r="E5" s="26"/>
      <c r="F5" s="26"/>
      <c r="G5" s="26"/>
      <c r="H5" s="41"/>
      <c r="I5" s="41"/>
      <c r="J5" s="41"/>
      <c r="K5" s="41"/>
      <c r="L5" s="41"/>
      <c r="M5" s="41"/>
      <c r="N5" s="41"/>
      <c r="O5" s="41"/>
      <c r="P5" s="41"/>
      <c r="Q5" s="41"/>
      <c r="R5" s="26"/>
      <c r="S5" s="26"/>
      <c r="T5" s="26"/>
      <c r="U5" s="26"/>
    </row>
    <row r="6" spans="1:23" s="5" customFormat="1" ht="15.75" customHeight="1">
      <c r="A6" s="29" t="s">
        <v>159</v>
      </c>
      <c r="B6" s="7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2"/>
      <c r="S6" s="32"/>
      <c r="T6" s="33"/>
      <c r="U6" s="32"/>
    </row>
    <row r="7" spans="1:23" s="11" customFormat="1" ht="16.5" customHeight="1" thickBot="1">
      <c r="A7" s="34"/>
      <c r="B7" s="10"/>
      <c r="R7" s="35"/>
      <c r="S7" s="35"/>
      <c r="T7" s="36"/>
      <c r="U7" s="35"/>
    </row>
    <row r="8" spans="1:23" s="3" customFormat="1" ht="48.75" customHeight="1">
      <c r="A8" s="42" t="s">
        <v>2</v>
      </c>
      <c r="B8" s="43" t="s">
        <v>3</v>
      </c>
      <c r="C8" s="44" t="s">
        <v>0</v>
      </c>
      <c r="D8" s="44" t="s">
        <v>9</v>
      </c>
      <c r="E8" s="44" t="s">
        <v>1</v>
      </c>
      <c r="F8" s="45" t="s">
        <v>8</v>
      </c>
      <c r="G8" s="13"/>
      <c r="H8" s="54" t="s">
        <v>59</v>
      </c>
      <c r="I8" s="55" t="s">
        <v>66</v>
      </c>
      <c r="J8" s="44"/>
      <c r="K8" s="44"/>
      <c r="L8" s="44"/>
      <c r="M8" s="44"/>
      <c r="N8" s="44"/>
      <c r="O8" s="44"/>
      <c r="P8" s="44"/>
      <c r="Q8" s="45"/>
      <c r="R8" s="91" t="s">
        <v>5</v>
      </c>
      <c r="S8" s="92" t="s">
        <v>23</v>
      </c>
      <c r="T8" s="93" t="s">
        <v>24</v>
      </c>
      <c r="U8" s="92" t="s">
        <v>6</v>
      </c>
      <c r="V8" s="94" t="s">
        <v>25</v>
      </c>
      <c r="W8" s="37" t="s">
        <v>27</v>
      </c>
    </row>
    <row r="9" spans="1:23" s="3" customFormat="1" ht="42.75" customHeight="1">
      <c r="A9" s="46"/>
      <c r="B9" s="47"/>
      <c r="C9" s="48"/>
      <c r="D9" s="48"/>
      <c r="E9" s="48"/>
      <c r="F9" s="49"/>
      <c r="G9" s="13"/>
      <c r="H9" s="56" t="s">
        <v>58</v>
      </c>
      <c r="I9" s="57" t="s">
        <v>65</v>
      </c>
      <c r="J9" s="48"/>
      <c r="K9" s="48"/>
      <c r="L9" s="48"/>
      <c r="M9" s="57" t="s">
        <v>58</v>
      </c>
      <c r="N9" s="48"/>
      <c r="O9" s="48"/>
      <c r="P9" s="48"/>
      <c r="Q9" s="49"/>
      <c r="R9" s="95"/>
      <c r="S9" s="96"/>
      <c r="T9" s="97"/>
      <c r="U9" s="96"/>
      <c r="V9" s="98"/>
      <c r="W9" s="37"/>
    </row>
    <row r="10" spans="1:23" s="4" customFormat="1" ht="196.5" customHeight="1" thickBot="1">
      <c r="A10" s="50"/>
      <c r="B10" s="51"/>
      <c r="C10" s="52"/>
      <c r="D10" s="52"/>
      <c r="E10" s="52"/>
      <c r="F10" s="53"/>
      <c r="G10" s="14"/>
      <c r="H10" s="58" t="s">
        <v>57</v>
      </c>
      <c r="I10" s="59" t="s">
        <v>64</v>
      </c>
      <c r="J10" s="59" t="s">
        <v>75</v>
      </c>
      <c r="K10" s="59" t="s">
        <v>57</v>
      </c>
      <c r="L10" s="59" t="s">
        <v>76</v>
      </c>
      <c r="M10" s="59" t="s">
        <v>146</v>
      </c>
      <c r="N10" s="59" t="s">
        <v>147</v>
      </c>
      <c r="O10" s="59" t="s">
        <v>148</v>
      </c>
      <c r="P10" s="59" t="s">
        <v>149</v>
      </c>
      <c r="Q10" s="60" t="s">
        <v>150</v>
      </c>
      <c r="R10" s="95"/>
      <c r="S10" s="96"/>
      <c r="T10" s="97"/>
      <c r="U10" s="96"/>
      <c r="V10" s="98"/>
      <c r="W10" s="37"/>
    </row>
    <row r="11" spans="1:23" s="9" customFormat="1" ht="17.25" customHeight="1" thickBot="1">
      <c r="A11" s="38" t="s">
        <v>4</v>
      </c>
      <c r="B11" s="38"/>
      <c r="C11" s="38"/>
      <c r="D11" s="38"/>
      <c r="E11" s="38"/>
      <c r="F11" s="17"/>
      <c r="G11" s="15"/>
      <c r="H11" s="61">
        <v>3</v>
      </c>
      <c r="I11" s="62">
        <v>4.5</v>
      </c>
      <c r="J11" s="62">
        <v>4.5</v>
      </c>
      <c r="K11" s="62">
        <v>3</v>
      </c>
      <c r="L11" s="62">
        <v>4</v>
      </c>
      <c r="M11" s="62">
        <v>3</v>
      </c>
      <c r="N11" s="62">
        <v>3</v>
      </c>
      <c r="O11" s="62">
        <v>4</v>
      </c>
      <c r="P11" s="62">
        <v>3</v>
      </c>
      <c r="Q11" s="63">
        <v>4</v>
      </c>
      <c r="R11" s="99"/>
      <c r="S11" s="100"/>
      <c r="T11" s="101"/>
      <c r="U11" s="100"/>
      <c r="V11" s="102"/>
      <c r="W11" s="37"/>
    </row>
    <row r="12" spans="1:23">
      <c r="A12" s="64">
        <v>1</v>
      </c>
      <c r="B12" s="65" t="s">
        <v>70</v>
      </c>
      <c r="C12" s="66" t="s">
        <v>30</v>
      </c>
      <c r="D12" s="66">
        <v>75243177</v>
      </c>
      <c r="E12" s="67" t="s">
        <v>52</v>
      </c>
      <c r="F12" s="68" t="s">
        <v>152</v>
      </c>
      <c r="G12" s="12">
        <f>MATCH(D12,Данные!$D$1:$D$65536,0)</f>
        <v>5</v>
      </c>
      <c r="H12" s="81"/>
      <c r="I12" s="82">
        <v>10</v>
      </c>
      <c r="J12" s="82"/>
      <c r="K12" s="82"/>
      <c r="L12" s="82">
        <v>8</v>
      </c>
      <c r="M12" s="82"/>
      <c r="N12" s="82">
        <v>9</v>
      </c>
      <c r="O12" s="82">
        <v>8</v>
      </c>
      <c r="P12" s="82">
        <v>8</v>
      </c>
      <c r="Q12" s="83">
        <v>9</v>
      </c>
      <c r="R12" s="103">
        <v>196</v>
      </c>
      <c r="S12" s="104">
        <v>52</v>
      </c>
      <c r="T12" s="105">
        <v>6</v>
      </c>
      <c r="U12" s="104">
        <f>IF(T12 &gt; 0,S12/T12,0)</f>
        <v>8.6666666666666661</v>
      </c>
      <c r="V12" s="68">
        <f>MIN($H12:Q12)</f>
        <v>8</v>
      </c>
      <c r="W12" s="1">
        <v>1</v>
      </c>
    </row>
    <row r="13" spans="1:23">
      <c r="A13" s="69">
        <v>2</v>
      </c>
      <c r="B13" s="70" t="s">
        <v>56</v>
      </c>
      <c r="C13" s="71" t="s">
        <v>47</v>
      </c>
      <c r="D13" s="71">
        <v>73910286</v>
      </c>
      <c r="E13" s="72" t="s">
        <v>52</v>
      </c>
      <c r="F13" s="73" t="s">
        <v>151</v>
      </c>
      <c r="G13" s="12">
        <f>MATCH(D13,Данные!$D$1:$D$65536,0)</f>
        <v>3</v>
      </c>
      <c r="H13" s="84">
        <v>9</v>
      </c>
      <c r="I13" s="85"/>
      <c r="J13" s="85"/>
      <c r="K13" s="85">
        <v>10</v>
      </c>
      <c r="L13" s="85">
        <v>6</v>
      </c>
      <c r="M13" s="85"/>
      <c r="N13" s="85">
        <v>8</v>
      </c>
      <c r="O13" s="85">
        <v>8</v>
      </c>
      <c r="P13" s="85">
        <v>4</v>
      </c>
      <c r="Q13" s="86">
        <v>8</v>
      </c>
      <c r="R13" s="106">
        <v>181</v>
      </c>
      <c r="S13" s="107">
        <v>53</v>
      </c>
      <c r="T13" s="108">
        <v>7</v>
      </c>
      <c r="U13" s="107">
        <f>IF(T13 &gt; 0,S13/T13,0)</f>
        <v>7.5714285714285712</v>
      </c>
      <c r="V13" s="73">
        <f>MIN($H13:Q13)</f>
        <v>4</v>
      </c>
      <c r="W13" s="1">
        <v>2</v>
      </c>
    </row>
    <row r="14" spans="1:23">
      <c r="A14" s="69">
        <v>3</v>
      </c>
      <c r="B14" s="70" t="s">
        <v>63</v>
      </c>
      <c r="C14" s="71" t="s">
        <v>46</v>
      </c>
      <c r="D14" s="71">
        <v>73910279</v>
      </c>
      <c r="E14" s="72" t="s">
        <v>52</v>
      </c>
      <c r="F14" s="73" t="s">
        <v>151</v>
      </c>
      <c r="G14" s="12">
        <f>MATCH(D14,Данные!$D$1:$D$65536,0)</f>
        <v>4</v>
      </c>
      <c r="H14" s="84"/>
      <c r="I14" s="85">
        <v>7</v>
      </c>
      <c r="J14" s="85"/>
      <c r="K14" s="85"/>
      <c r="L14" s="85">
        <v>8</v>
      </c>
      <c r="M14" s="85"/>
      <c r="N14" s="85">
        <v>9</v>
      </c>
      <c r="O14" s="85">
        <v>8</v>
      </c>
      <c r="P14" s="85">
        <v>6</v>
      </c>
      <c r="Q14" s="86">
        <v>10</v>
      </c>
      <c r="R14" s="106">
        <v>180.5</v>
      </c>
      <c r="S14" s="107">
        <v>48</v>
      </c>
      <c r="T14" s="108">
        <v>6</v>
      </c>
      <c r="U14" s="107">
        <f>IF(T14 &gt; 0,S14/T14,0)</f>
        <v>8</v>
      </c>
      <c r="V14" s="73">
        <f>MIN($H14:Q14)</f>
        <v>6</v>
      </c>
      <c r="W14" s="1">
        <v>3</v>
      </c>
    </row>
    <row r="15" spans="1:23">
      <c r="A15" s="74" t="s">
        <v>154</v>
      </c>
      <c r="B15" s="70" t="s">
        <v>93</v>
      </c>
      <c r="C15" s="71" t="s">
        <v>41</v>
      </c>
      <c r="D15" s="71">
        <v>73910237</v>
      </c>
      <c r="E15" s="72" t="s">
        <v>52</v>
      </c>
      <c r="F15" s="73" t="s">
        <v>151</v>
      </c>
      <c r="G15" s="12">
        <f>MATCH(D15,Данные!$D$1:$D$65536,0)</f>
        <v>13</v>
      </c>
      <c r="H15" s="84"/>
      <c r="I15" s="85"/>
      <c r="J15" s="85"/>
      <c r="K15" s="85"/>
      <c r="L15" s="85">
        <v>8</v>
      </c>
      <c r="M15" s="85"/>
      <c r="N15" s="85">
        <v>10</v>
      </c>
      <c r="O15" s="85">
        <v>9</v>
      </c>
      <c r="P15" s="85">
        <v>8</v>
      </c>
      <c r="Q15" s="86">
        <v>10</v>
      </c>
      <c r="R15" s="106">
        <v>162</v>
      </c>
      <c r="S15" s="107">
        <v>45</v>
      </c>
      <c r="T15" s="108">
        <v>5</v>
      </c>
      <c r="U15" s="107">
        <f>IF(T15 &gt; 0,S15/T15,0)</f>
        <v>9</v>
      </c>
      <c r="V15" s="73">
        <f>MIN($H15:Q15)</f>
        <v>8</v>
      </c>
      <c r="W15" s="1">
        <v>4</v>
      </c>
    </row>
    <row r="16" spans="1:23">
      <c r="A16" s="75"/>
      <c r="B16" s="70" t="s">
        <v>107</v>
      </c>
      <c r="C16" s="71" t="s">
        <v>36</v>
      </c>
      <c r="D16" s="71">
        <v>73910071</v>
      </c>
      <c r="E16" s="72" t="s">
        <v>52</v>
      </c>
      <c r="F16" s="73" t="s">
        <v>151</v>
      </c>
      <c r="G16" s="12">
        <f>MATCH(D16,Данные!$D$1:$D$65536,0)</f>
        <v>18</v>
      </c>
      <c r="H16" s="84"/>
      <c r="I16" s="85"/>
      <c r="J16" s="85"/>
      <c r="K16" s="85"/>
      <c r="L16" s="85">
        <v>7</v>
      </c>
      <c r="M16" s="85">
        <v>6</v>
      </c>
      <c r="N16" s="85">
        <v>8</v>
      </c>
      <c r="O16" s="85">
        <v>8</v>
      </c>
      <c r="P16" s="85">
        <v>8</v>
      </c>
      <c r="Q16" s="86">
        <v>9</v>
      </c>
      <c r="R16" s="106">
        <v>162</v>
      </c>
      <c r="S16" s="107">
        <v>46</v>
      </c>
      <c r="T16" s="108">
        <v>6</v>
      </c>
      <c r="U16" s="107">
        <f>IF(T16 &gt; 0,S16/T16,0)</f>
        <v>7.666666666666667</v>
      </c>
      <c r="V16" s="73">
        <f>MIN($H16:Q16)</f>
        <v>6</v>
      </c>
      <c r="W16" s="1">
        <v>5</v>
      </c>
    </row>
    <row r="17" spans="1:23">
      <c r="A17" s="69">
        <v>6</v>
      </c>
      <c r="B17" s="70" t="s">
        <v>90</v>
      </c>
      <c r="C17" s="71" t="s">
        <v>42</v>
      </c>
      <c r="D17" s="71">
        <v>73910251</v>
      </c>
      <c r="E17" s="72" t="s">
        <v>52</v>
      </c>
      <c r="F17" s="73" t="s">
        <v>151</v>
      </c>
      <c r="G17" s="12">
        <f>MATCH(D17,Данные!$D$1:$D$65536,0)</f>
        <v>12</v>
      </c>
      <c r="H17" s="84"/>
      <c r="I17" s="85"/>
      <c r="J17" s="85"/>
      <c r="K17" s="85"/>
      <c r="L17" s="85">
        <v>9</v>
      </c>
      <c r="M17" s="85"/>
      <c r="N17" s="85">
        <v>10</v>
      </c>
      <c r="O17" s="85">
        <v>8</v>
      </c>
      <c r="P17" s="85">
        <v>7</v>
      </c>
      <c r="Q17" s="86">
        <v>10</v>
      </c>
      <c r="R17" s="106">
        <v>159</v>
      </c>
      <c r="S17" s="107">
        <v>44</v>
      </c>
      <c r="T17" s="108">
        <v>5</v>
      </c>
      <c r="U17" s="107">
        <f>IF(T17 &gt; 0,S17/T17,0)</f>
        <v>8.8000000000000007</v>
      </c>
      <c r="V17" s="73">
        <f>MIN($H17:Q17)</f>
        <v>7</v>
      </c>
      <c r="W17" s="1">
        <v>6</v>
      </c>
    </row>
    <row r="18" spans="1:23">
      <c r="A18" s="69">
        <v>7</v>
      </c>
      <c r="B18" s="70" t="s">
        <v>104</v>
      </c>
      <c r="C18" s="71" t="s">
        <v>37</v>
      </c>
      <c r="D18" s="71">
        <v>73910085</v>
      </c>
      <c r="E18" s="72" t="s">
        <v>52</v>
      </c>
      <c r="F18" s="73" t="s">
        <v>151</v>
      </c>
      <c r="G18" s="12">
        <f>MATCH(D18,Данные!$D$1:$D$65536,0)</f>
        <v>17</v>
      </c>
      <c r="H18" s="84"/>
      <c r="I18" s="85"/>
      <c r="J18" s="85"/>
      <c r="K18" s="85"/>
      <c r="L18" s="85">
        <v>8</v>
      </c>
      <c r="M18" s="85"/>
      <c r="N18" s="85">
        <v>9</v>
      </c>
      <c r="O18" s="85">
        <v>8</v>
      </c>
      <c r="P18" s="85">
        <v>7</v>
      </c>
      <c r="Q18" s="86">
        <v>10</v>
      </c>
      <c r="R18" s="106">
        <v>152</v>
      </c>
      <c r="S18" s="107">
        <v>42</v>
      </c>
      <c r="T18" s="108">
        <v>5</v>
      </c>
      <c r="U18" s="107">
        <f>IF(T18 &gt; 0,S18/T18,0)</f>
        <v>8.4</v>
      </c>
      <c r="V18" s="73">
        <f>MIN($H18:Q18)</f>
        <v>7</v>
      </c>
      <c r="W18" s="1">
        <v>7</v>
      </c>
    </row>
    <row r="19" spans="1:23">
      <c r="A19" s="69">
        <v>8</v>
      </c>
      <c r="B19" s="70" t="s">
        <v>111</v>
      </c>
      <c r="C19" s="71" t="s">
        <v>35</v>
      </c>
      <c r="D19" s="71">
        <v>73910064</v>
      </c>
      <c r="E19" s="72" t="s">
        <v>52</v>
      </c>
      <c r="F19" s="73" t="s">
        <v>151</v>
      </c>
      <c r="G19" s="12">
        <f>MATCH(D19,Данные!$D$1:$D$65536,0)</f>
        <v>19</v>
      </c>
      <c r="H19" s="84"/>
      <c r="I19" s="85"/>
      <c r="J19" s="85"/>
      <c r="K19" s="85"/>
      <c r="L19" s="85">
        <v>8</v>
      </c>
      <c r="M19" s="85"/>
      <c r="N19" s="85">
        <v>10</v>
      </c>
      <c r="O19" s="85">
        <v>7</v>
      </c>
      <c r="P19" s="85">
        <v>8</v>
      </c>
      <c r="Q19" s="86">
        <v>9</v>
      </c>
      <c r="R19" s="106">
        <v>150</v>
      </c>
      <c r="S19" s="107">
        <v>42</v>
      </c>
      <c r="T19" s="108">
        <v>5</v>
      </c>
      <c r="U19" s="107">
        <f>IF(T19 &gt; 0,S19/T19,0)</f>
        <v>8.4</v>
      </c>
      <c r="V19" s="73">
        <f>MIN($H19:Q19)</f>
        <v>7</v>
      </c>
      <c r="W19" s="1">
        <v>8</v>
      </c>
    </row>
    <row r="20" spans="1:23">
      <c r="A20" s="69">
        <v>9</v>
      </c>
      <c r="B20" s="70" t="s">
        <v>115</v>
      </c>
      <c r="C20" s="71" t="s">
        <v>34</v>
      </c>
      <c r="D20" s="71">
        <v>73910057</v>
      </c>
      <c r="E20" s="72" t="s">
        <v>52</v>
      </c>
      <c r="F20" s="73" t="s">
        <v>151</v>
      </c>
      <c r="G20" s="12">
        <f>MATCH(D20,Данные!$D$1:$D$65536,0)</f>
        <v>20</v>
      </c>
      <c r="H20" s="84"/>
      <c r="I20" s="85"/>
      <c r="J20" s="85"/>
      <c r="K20" s="85"/>
      <c r="L20" s="85">
        <v>8</v>
      </c>
      <c r="M20" s="85"/>
      <c r="N20" s="85">
        <v>8</v>
      </c>
      <c r="O20" s="85">
        <v>8</v>
      </c>
      <c r="P20" s="85">
        <v>7</v>
      </c>
      <c r="Q20" s="86">
        <v>10</v>
      </c>
      <c r="R20" s="106">
        <v>149</v>
      </c>
      <c r="S20" s="107">
        <v>41</v>
      </c>
      <c r="T20" s="108">
        <v>5</v>
      </c>
      <c r="U20" s="107">
        <f>IF(T20 &gt; 0,S20/T20,0)</f>
        <v>8.1999999999999993</v>
      </c>
      <c r="V20" s="73">
        <f>MIN($H20:Q20)</f>
        <v>7</v>
      </c>
      <c r="W20" s="1">
        <v>9</v>
      </c>
    </row>
    <row r="21" spans="1:23">
      <c r="A21" s="69">
        <v>10</v>
      </c>
      <c r="B21" s="70" t="s">
        <v>145</v>
      </c>
      <c r="C21" s="71" t="s">
        <v>48</v>
      </c>
      <c r="D21" s="71">
        <v>73910293</v>
      </c>
      <c r="E21" s="72" t="s">
        <v>52</v>
      </c>
      <c r="F21" s="73" t="s">
        <v>151</v>
      </c>
      <c r="G21" s="12">
        <f>MATCH(D21,Данные!$D$1:$D$65536,0)</f>
        <v>30</v>
      </c>
      <c r="H21" s="84"/>
      <c r="I21" s="85"/>
      <c r="J21" s="85"/>
      <c r="K21" s="85"/>
      <c r="L21" s="85">
        <v>7</v>
      </c>
      <c r="M21" s="85"/>
      <c r="N21" s="85">
        <v>10</v>
      </c>
      <c r="O21" s="85">
        <v>8</v>
      </c>
      <c r="P21" s="85">
        <v>6</v>
      </c>
      <c r="Q21" s="86">
        <v>10</v>
      </c>
      <c r="R21" s="106">
        <v>148</v>
      </c>
      <c r="S21" s="107">
        <v>41</v>
      </c>
      <c r="T21" s="108">
        <v>5</v>
      </c>
      <c r="U21" s="107">
        <f>IF(T21 &gt; 0,S21/T21,0)</f>
        <v>8.1999999999999993</v>
      </c>
      <c r="V21" s="73">
        <f>MIN($H21:Q21)</f>
        <v>6</v>
      </c>
      <c r="W21" s="1">
        <v>10</v>
      </c>
    </row>
    <row r="22" spans="1:23">
      <c r="A22" s="69">
        <v>11</v>
      </c>
      <c r="B22" s="70" t="s">
        <v>87</v>
      </c>
      <c r="C22" s="71" t="s">
        <v>44</v>
      </c>
      <c r="D22" s="71">
        <v>73910265</v>
      </c>
      <c r="E22" s="72" t="s">
        <v>52</v>
      </c>
      <c r="F22" s="73" t="s">
        <v>151</v>
      </c>
      <c r="G22" s="12">
        <f>MATCH(D22,Данные!$D$1:$D$65536,0)</f>
        <v>11</v>
      </c>
      <c r="H22" s="84"/>
      <c r="I22" s="85"/>
      <c r="J22" s="85"/>
      <c r="K22" s="85"/>
      <c r="L22" s="85">
        <v>7</v>
      </c>
      <c r="M22" s="85"/>
      <c r="N22" s="85">
        <v>9</v>
      </c>
      <c r="O22" s="85">
        <v>8</v>
      </c>
      <c r="P22" s="85">
        <v>8</v>
      </c>
      <c r="Q22" s="86">
        <v>9</v>
      </c>
      <c r="R22" s="106">
        <v>147</v>
      </c>
      <c r="S22" s="107">
        <v>41</v>
      </c>
      <c r="T22" s="108">
        <v>5</v>
      </c>
      <c r="U22" s="107">
        <f>IF(T22 &gt; 0,S22/T22,0)</f>
        <v>8.1999999999999993</v>
      </c>
      <c r="V22" s="73">
        <f>MIN($H22:Q22)</f>
        <v>7</v>
      </c>
      <c r="W22" s="1">
        <v>11</v>
      </c>
    </row>
    <row r="23" spans="1:23">
      <c r="A23" s="69">
        <v>12</v>
      </c>
      <c r="B23" s="70" t="s">
        <v>74</v>
      </c>
      <c r="C23" s="71" t="s">
        <v>40</v>
      </c>
      <c r="D23" s="71">
        <v>73910230</v>
      </c>
      <c r="E23" s="72" t="s">
        <v>52</v>
      </c>
      <c r="F23" s="73" t="s">
        <v>151</v>
      </c>
      <c r="G23" s="12">
        <f>MATCH(D23,Данные!$D$1:$D$65536,0)</f>
        <v>6</v>
      </c>
      <c r="H23" s="84"/>
      <c r="I23" s="85"/>
      <c r="J23" s="85">
        <v>5</v>
      </c>
      <c r="K23" s="85"/>
      <c r="L23" s="85">
        <v>5</v>
      </c>
      <c r="M23" s="85"/>
      <c r="N23" s="85">
        <v>7</v>
      </c>
      <c r="O23" s="85">
        <v>8</v>
      </c>
      <c r="P23" s="85">
        <v>6</v>
      </c>
      <c r="Q23" s="86">
        <v>8</v>
      </c>
      <c r="R23" s="106">
        <v>145.5</v>
      </c>
      <c r="S23" s="107">
        <v>39</v>
      </c>
      <c r="T23" s="108">
        <v>6</v>
      </c>
      <c r="U23" s="107">
        <f>IF(T23 &gt; 0,S23/T23,0)</f>
        <v>6.5</v>
      </c>
      <c r="V23" s="73">
        <f>MIN($H23:Q23)</f>
        <v>5</v>
      </c>
      <c r="W23" s="1">
        <v>12</v>
      </c>
    </row>
    <row r="24" spans="1:23">
      <c r="A24" s="69">
        <v>13</v>
      </c>
      <c r="B24" s="70" t="s">
        <v>97</v>
      </c>
      <c r="C24" s="71" t="s">
        <v>39</v>
      </c>
      <c r="D24" s="71">
        <v>73910223</v>
      </c>
      <c r="E24" s="72" t="s">
        <v>52</v>
      </c>
      <c r="F24" s="73" t="s">
        <v>151</v>
      </c>
      <c r="G24" s="12">
        <f>MATCH(D24,Данные!$D$1:$D$65536,0)</f>
        <v>15</v>
      </c>
      <c r="H24" s="84"/>
      <c r="I24" s="85"/>
      <c r="J24" s="85"/>
      <c r="K24" s="85"/>
      <c r="L24" s="85">
        <v>7</v>
      </c>
      <c r="M24" s="85"/>
      <c r="N24" s="85">
        <v>8</v>
      </c>
      <c r="O24" s="85">
        <v>9</v>
      </c>
      <c r="P24" s="85">
        <v>7</v>
      </c>
      <c r="Q24" s="86">
        <v>9</v>
      </c>
      <c r="R24" s="106">
        <v>145</v>
      </c>
      <c r="S24" s="107">
        <v>40</v>
      </c>
      <c r="T24" s="108">
        <v>5</v>
      </c>
      <c r="U24" s="107">
        <f>IF(T24 &gt; 0,S24/T24,0)</f>
        <v>8</v>
      </c>
      <c r="V24" s="73">
        <f>MIN($H24:Q24)</f>
        <v>7</v>
      </c>
      <c r="W24" s="1">
        <v>13</v>
      </c>
    </row>
    <row r="25" spans="1:23">
      <c r="A25" s="69">
        <v>14</v>
      </c>
      <c r="B25" s="70" t="s">
        <v>80</v>
      </c>
      <c r="C25" s="71" t="s">
        <v>45</v>
      </c>
      <c r="D25" s="71">
        <v>73910272</v>
      </c>
      <c r="E25" s="72" t="s">
        <v>52</v>
      </c>
      <c r="F25" s="73" t="s">
        <v>151</v>
      </c>
      <c r="G25" s="12">
        <f>MATCH(D25,Данные!$D$1:$D$65536,0)</f>
        <v>9</v>
      </c>
      <c r="H25" s="84"/>
      <c r="I25" s="85"/>
      <c r="J25" s="85"/>
      <c r="K25" s="85"/>
      <c r="L25" s="85">
        <v>7</v>
      </c>
      <c r="M25" s="85"/>
      <c r="N25" s="85">
        <v>10</v>
      </c>
      <c r="O25" s="85">
        <v>9</v>
      </c>
      <c r="P25" s="85">
        <v>6</v>
      </c>
      <c r="Q25" s="86">
        <v>8</v>
      </c>
      <c r="R25" s="106">
        <v>144</v>
      </c>
      <c r="S25" s="107">
        <v>40</v>
      </c>
      <c r="T25" s="108">
        <v>5</v>
      </c>
      <c r="U25" s="107">
        <f>IF(T25 &gt; 0,S25/T25,0)</f>
        <v>8</v>
      </c>
      <c r="V25" s="73">
        <f>MIN($H25:Q25)</f>
        <v>6</v>
      </c>
      <c r="W25" s="1">
        <v>14</v>
      </c>
    </row>
    <row r="26" spans="1:23">
      <c r="A26" s="69">
        <v>15</v>
      </c>
      <c r="B26" s="70" t="s">
        <v>134</v>
      </c>
      <c r="C26" s="71" t="s">
        <v>51</v>
      </c>
      <c r="D26" s="71">
        <v>75157582</v>
      </c>
      <c r="E26" s="72" t="s">
        <v>52</v>
      </c>
      <c r="F26" s="73" t="s">
        <v>151</v>
      </c>
      <c r="G26" s="12">
        <f>MATCH(D26,Данные!$D$1:$D$65536,0)</f>
        <v>27</v>
      </c>
      <c r="H26" s="84"/>
      <c r="I26" s="85"/>
      <c r="J26" s="85"/>
      <c r="K26" s="85"/>
      <c r="L26" s="85">
        <v>8</v>
      </c>
      <c r="M26" s="85"/>
      <c r="N26" s="85">
        <v>10</v>
      </c>
      <c r="O26" s="85">
        <v>8</v>
      </c>
      <c r="P26" s="85">
        <v>4</v>
      </c>
      <c r="Q26" s="86">
        <v>9</v>
      </c>
      <c r="R26" s="106">
        <v>142</v>
      </c>
      <c r="S26" s="107">
        <v>39</v>
      </c>
      <c r="T26" s="108">
        <v>5</v>
      </c>
      <c r="U26" s="107">
        <f>IF(T26 &gt; 0,S26/T26,0)</f>
        <v>7.8</v>
      </c>
      <c r="V26" s="73">
        <f>MIN($H26:Q26)</f>
        <v>4</v>
      </c>
      <c r="W26" s="1">
        <v>15</v>
      </c>
    </row>
    <row r="27" spans="1:23">
      <c r="A27" s="69">
        <v>16</v>
      </c>
      <c r="B27" s="70" t="s">
        <v>83</v>
      </c>
      <c r="C27" s="71" t="s">
        <v>43</v>
      </c>
      <c r="D27" s="71">
        <v>73910258</v>
      </c>
      <c r="E27" s="72" t="s">
        <v>52</v>
      </c>
      <c r="F27" s="73" t="s">
        <v>151</v>
      </c>
      <c r="G27" s="12">
        <f>MATCH(D27,Данные!$D$1:$D$65536,0)</f>
        <v>10</v>
      </c>
      <c r="H27" s="84"/>
      <c r="I27" s="85"/>
      <c r="J27" s="85"/>
      <c r="K27" s="85"/>
      <c r="L27" s="85">
        <v>7</v>
      </c>
      <c r="M27" s="85"/>
      <c r="N27" s="85">
        <v>10</v>
      </c>
      <c r="O27" s="85">
        <v>8</v>
      </c>
      <c r="P27" s="85">
        <v>6</v>
      </c>
      <c r="Q27" s="86">
        <v>8</v>
      </c>
      <c r="R27" s="106">
        <v>140</v>
      </c>
      <c r="S27" s="107">
        <v>39</v>
      </c>
      <c r="T27" s="108">
        <v>5</v>
      </c>
      <c r="U27" s="107">
        <f>IF(T27 &gt; 0,S27/T27,0)</f>
        <v>7.8</v>
      </c>
      <c r="V27" s="73">
        <f>MIN($H27:Q27)</f>
        <v>6</v>
      </c>
      <c r="W27" s="1">
        <v>16</v>
      </c>
    </row>
    <row r="28" spans="1:23">
      <c r="A28" s="69">
        <v>17</v>
      </c>
      <c r="B28" s="70" t="s">
        <v>128</v>
      </c>
      <c r="C28" s="71" t="s">
        <v>29</v>
      </c>
      <c r="D28" s="71">
        <v>89583533</v>
      </c>
      <c r="E28" s="72" t="s">
        <v>52</v>
      </c>
      <c r="F28" s="73" t="s">
        <v>151</v>
      </c>
      <c r="G28" s="12">
        <f>MATCH(D28,Данные!$D$1:$D$65536,0)</f>
        <v>25</v>
      </c>
      <c r="H28" s="84"/>
      <c r="I28" s="85"/>
      <c r="J28" s="85"/>
      <c r="K28" s="85"/>
      <c r="L28" s="85">
        <v>8</v>
      </c>
      <c r="M28" s="85"/>
      <c r="N28" s="85">
        <v>9</v>
      </c>
      <c r="O28" s="85">
        <v>6</v>
      </c>
      <c r="P28" s="85">
        <v>7</v>
      </c>
      <c r="Q28" s="86">
        <v>8</v>
      </c>
      <c r="R28" s="106">
        <v>136</v>
      </c>
      <c r="S28" s="107">
        <v>38</v>
      </c>
      <c r="T28" s="108">
        <v>5</v>
      </c>
      <c r="U28" s="107">
        <f>IF(T28 &gt; 0,S28/T28,0)</f>
        <v>7.6</v>
      </c>
      <c r="V28" s="73">
        <f>MIN($H28:Q28)</f>
        <v>6</v>
      </c>
      <c r="W28" s="1">
        <v>17</v>
      </c>
    </row>
    <row r="29" spans="1:23">
      <c r="A29" s="69">
        <v>18</v>
      </c>
      <c r="B29" s="70" t="s">
        <v>101</v>
      </c>
      <c r="C29" s="71" t="s">
        <v>38</v>
      </c>
      <c r="D29" s="71">
        <v>73910092</v>
      </c>
      <c r="E29" s="72" t="s">
        <v>52</v>
      </c>
      <c r="F29" s="73" t="s">
        <v>151</v>
      </c>
      <c r="G29" s="12">
        <f>MATCH(D29,Данные!$D$1:$D$65536,0)</f>
        <v>16</v>
      </c>
      <c r="H29" s="84"/>
      <c r="I29" s="85"/>
      <c r="J29" s="85"/>
      <c r="K29" s="85"/>
      <c r="L29" s="85">
        <v>7</v>
      </c>
      <c r="M29" s="85"/>
      <c r="N29" s="85">
        <v>9</v>
      </c>
      <c r="O29" s="85">
        <v>8</v>
      </c>
      <c r="P29" s="85">
        <v>6</v>
      </c>
      <c r="Q29" s="86">
        <v>7</v>
      </c>
      <c r="R29" s="106">
        <v>133</v>
      </c>
      <c r="S29" s="107">
        <v>37</v>
      </c>
      <c r="T29" s="108">
        <v>5</v>
      </c>
      <c r="U29" s="107">
        <f>IF(T29 &gt; 0,S29/T29,0)</f>
        <v>7.4</v>
      </c>
      <c r="V29" s="73">
        <f>MIN($H29:Q29)</f>
        <v>6</v>
      </c>
      <c r="W29" s="1">
        <v>18</v>
      </c>
    </row>
    <row r="30" spans="1:23">
      <c r="A30" s="69">
        <v>19</v>
      </c>
      <c r="B30" s="70" t="s">
        <v>132</v>
      </c>
      <c r="C30" s="71" t="s">
        <v>28</v>
      </c>
      <c r="D30" s="71">
        <v>74592481</v>
      </c>
      <c r="E30" s="72" t="s">
        <v>52</v>
      </c>
      <c r="F30" s="73" t="s">
        <v>152</v>
      </c>
      <c r="G30" s="12">
        <f>MATCH(D30,Данные!$D$1:$D$65536,0)</f>
        <v>26</v>
      </c>
      <c r="H30" s="84"/>
      <c r="I30" s="85"/>
      <c r="J30" s="85"/>
      <c r="K30" s="85"/>
      <c r="L30" s="85">
        <v>7</v>
      </c>
      <c r="M30" s="85"/>
      <c r="N30" s="85">
        <v>8</v>
      </c>
      <c r="O30" s="85">
        <v>8</v>
      </c>
      <c r="P30" s="85">
        <v>6</v>
      </c>
      <c r="Q30" s="86">
        <v>7</v>
      </c>
      <c r="R30" s="106">
        <v>130</v>
      </c>
      <c r="S30" s="107">
        <v>36</v>
      </c>
      <c r="T30" s="108">
        <v>5</v>
      </c>
      <c r="U30" s="107">
        <f>IF(T30 &gt; 0,S30/T30,0)</f>
        <v>7.2</v>
      </c>
      <c r="V30" s="73">
        <f>MIN($H30:Q30)</f>
        <v>6</v>
      </c>
      <c r="W30" s="1">
        <v>19</v>
      </c>
    </row>
    <row r="31" spans="1:23">
      <c r="A31" s="69">
        <v>20</v>
      </c>
      <c r="B31" s="70" t="s">
        <v>126</v>
      </c>
      <c r="C31" s="71" t="s">
        <v>31</v>
      </c>
      <c r="D31" s="71">
        <v>75243184</v>
      </c>
      <c r="E31" s="72" t="s">
        <v>52</v>
      </c>
      <c r="F31" s="73" t="s">
        <v>152</v>
      </c>
      <c r="G31" s="12">
        <f>MATCH(D31,Данные!$D$1:$D$65536,0)</f>
        <v>23</v>
      </c>
      <c r="H31" s="84"/>
      <c r="I31" s="85"/>
      <c r="J31" s="85"/>
      <c r="K31" s="85"/>
      <c r="L31" s="85">
        <v>7</v>
      </c>
      <c r="M31" s="85"/>
      <c r="N31" s="85">
        <v>8</v>
      </c>
      <c r="O31" s="85">
        <v>7</v>
      </c>
      <c r="P31" s="85">
        <v>6</v>
      </c>
      <c r="Q31" s="86">
        <v>5</v>
      </c>
      <c r="R31" s="106">
        <v>118</v>
      </c>
      <c r="S31" s="107">
        <v>33</v>
      </c>
      <c r="T31" s="108">
        <v>5</v>
      </c>
      <c r="U31" s="107">
        <f>IF(T31 &gt; 0,S31/T31,0)</f>
        <v>6.6</v>
      </c>
      <c r="V31" s="73">
        <f>MIN($H31:Q31)</f>
        <v>5</v>
      </c>
      <c r="W31" s="1">
        <v>20</v>
      </c>
    </row>
    <row r="32" spans="1:23">
      <c r="A32" s="69">
        <v>21</v>
      </c>
      <c r="B32" s="70" t="s">
        <v>119</v>
      </c>
      <c r="C32" s="71" t="s">
        <v>32</v>
      </c>
      <c r="D32" s="71">
        <v>76289395</v>
      </c>
      <c r="E32" s="72" t="s">
        <v>52</v>
      </c>
      <c r="F32" s="73" t="s">
        <v>151</v>
      </c>
      <c r="G32" s="12">
        <f>MATCH(D32,Данные!$D$1:$D$65536,0)</f>
        <v>21</v>
      </c>
      <c r="H32" s="84"/>
      <c r="I32" s="85"/>
      <c r="J32" s="85"/>
      <c r="K32" s="85"/>
      <c r="L32" s="85">
        <v>7</v>
      </c>
      <c r="M32" s="85"/>
      <c r="N32" s="85">
        <v>8</v>
      </c>
      <c r="O32" s="85">
        <v>7</v>
      </c>
      <c r="P32" s="85">
        <v>4</v>
      </c>
      <c r="Q32" s="86">
        <v>6</v>
      </c>
      <c r="R32" s="106">
        <v>116</v>
      </c>
      <c r="S32" s="107">
        <v>32</v>
      </c>
      <c r="T32" s="108">
        <v>5</v>
      </c>
      <c r="U32" s="107">
        <f>IF(T32 &gt; 0,S32/T32,0)</f>
        <v>6.4</v>
      </c>
      <c r="V32" s="73">
        <f>MIN($H32:Q32)</f>
        <v>4</v>
      </c>
      <c r="W32" s="1">
        <v>21</v>
      </c>
    </row>
    <row r="33" spans="1:23">
      <c r="A33" s="69">
        <v>22</v>
      </c>
      <c r="B33" s="70" t="s">
        <v>122</v>
      </c>
      <c r="C33" s="71" t="s">
        <v>33</v>
      </c>
      <c r="D33" s="71">
        <v>77712317</v>
      </c>
      <c r="E33" s="72" t="s">
        <v>52</v>
      </c>
      <c r="F33" s="73" t="s">
        <v>152</v>
      </c>
      <c r="G33" s="12">
        <f>MATCH(D33,Данные!$D$1:$D$65536,0)</f>
        <v>22</v>
      </c>
      <c r="H33" s="84"/>
      <c r="I33" s="85"/>
      <c r="J33" s="85"/>
      <c r="K33" s="85"/>
      <c r="L33" s="87" t="s">
        <v>153</v>
      </c>
      <c r="M33" s="85"/>
      <c r="N33" s="85">
        <v>8</v>
      </c>
      <c r="O33" s="85">
        <v>8</v>
      </c>
      <c r="P33" s="85">
        <v>9</v>
      </c>
      <c r="Q33" s="86">
        <v>8</v>
      </c>
      <c r="R33" s="106">
        <v>115</v>
      </c>
      <c r="S33" s="107">
        <v>33</v>
      </c>
      <c r="T33" s="108">
        <v>4</v>
      </c>
      <c r="U33" s="107">
        <f>IF(T33 &gt; 0,S33/T33,0)</f>
        <v>8.25</v>
      </c>
      <c r="V33" s="73">
        <f>MIN($H33:Q33)</f>
        <v>8</v>
      </c>
      <c r="W33" s="1">
        <v>22</v>
      </c>
    </row>
    <row r="34" spans="1:23">
      <c r="A34" s="69">
        <v>23</v>
      </c>
      <c r="B34" s="70" t="s">
        <v>141</v>
      </c>
      <c r="C34" s="71" t="s">
        <v>49</v>
      </c>
      <c r="D34" s="71">
        <v>73910300</v>
      </c>
      <c r="E34" s="72" t="s">
        <v>52</v>
      </c>
      <c r="F34" s="73" t="s">
        <v>151</v>
      </c>
      <c r="G34" s="12">
        <f>MATCH(D34,Данные!$D$1:$D$65536,0)</f>
        <v>29</v>
      </c>
      <c r="H34" s="84"/>
      <c r="I34" s="85"/>
      <c r="J34" s="85"/>
      <c r="K34" s="85"/>
      <c r="L34" s="85">
        <v>8</v>
      </c>
      <c r="M34" s="85"/>
      <c r="N34" s="85">
        <v>6</v>
      </c>
      <c r="O34" s="85">
        <v>6</v>
      </c>
      <c r="P34" s="85">
        <v>5</v>
      </c>
      <c r="Q34" s="86">
        <v>5</v>
      </c>
      <c r="R34" s="106">
        <v>109</v>
      </c>
      <c r="S34" s="107">
        <v>30</v>
      </c>
      <c r="T34" s="108">
        <v>5</v>
      </c>
      <c r="U34" s="107">
        <f>IF(T34 &gt; 0,S34/T34,0)</f>
        <v>6</v>
      </c>
      <c r="V34" s="73">
        <f>MIN($H34:Q34)</f>
        <v>5</v>
      </c>
      <c r="W34" s="1">
        <v>23</v>
      </c>
    </row>
    <row r="35" spans="1:23" ht="13.5" thickBot="1">
      <c r="A35" s="76">
        <v>24</v>
      </c>
      <c r="B35" s="77" t="s">
        <v>138</v>
      </c>
      <c r="C35" s="78" t="s">
        <v>50</v>
      </c>
      <c r="D35" s="78">
        <v>73910307</v>
      </c>
      <c r="E35" s="79" t="s">
        <v>52</v>
      </c>
      <c r="F35" s="80" t="s">
        <v>151</v>
      </c>
      <c r="G35" s="12">
        <f>MATCH(D35,Данные!$D$1:$D$65536,0)</f>
        <v>28</v>
      </c>
      <c r="H35" s="88"/>
      <c r="I35" s="89"/>
      <c r="J35" s="89"/>
      <c r="K35" s="89"/>
      <c r="L35" s="89">
        <v>5</v>
      </c>
      <c r="M35" s="89"/>
      <c r="N35" s="89">
        <v>7</v>
      </c>
      <c r="O35" s="89">
        <v>7</v>
      </c>
      <c r="P35" s="89">
        <v>4</v>
      </c>
      <c r="Q35" s="90">
        <v>4</v>
      </c>
      <c r="R35" s="109">
        <v>97</v>
      </c>
      <c r="S35" s="110">
        <v>27</v>
      </c>
      <c r="T35" s="111">
        <v>5</v>
      </c>
      <c r="U35" s="110">
        <f>IF(T35 &gt; 0,S35/T35,0)</f>
        <v>5.4</v>
      </c>
      <c r="V35" s="80">
        <f>MIN($H35:Q35)</f>
        <v>4</v>
      </c>
      <c r="W35" s="1">
        <v>24</v>
      </c>
    </row>
  </sheetData>
  <sortState ref="B12:V35">
    <sortCondition descending="1" ref="R12"/>
    <sortCondition descending="1" ref="U12"/>
  </sortState>
  <mergeCells count="17">
    <mergeCell ref="A15:A16"/>
    <mergeCell ref="B8:B10"/>
    <mergeCell ref="R8:R11"/>
    <mergeCell ref="S8:S11"/>
    <mergeCell ref="A11:E11"/>
    <mergeCell ref="C8:C10"/>
    <mergeCell ref="E8:E10"/>
    <mergeCell ref="A8:A10"/>
    <mergeCell ref="F8:F10"/>
    <mergeCell ref="I9:L9"/>
    <mergeCell ref="I8:Q8"/>
    <mergeCell ref="M9:Q9"/>
    <mergeCell ref="W8:W11"/>
    <mergeCell ref="V8:V11"/>
    <mergeCell ref="T8:T11"/>
    <mergeCell ref="U8:U11"/>
    <mergeCell ref="D8:D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5" r:id="rId3" name="CommandButton2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S128"/>
  <sheetViews>
    <sheetView workbookViewId="0">
      <selection activeCell="D14" sqref="D14"/>
    </sheetView>
  </sheetViews>
  <sheetFormatPr defaultRowHeight="12.75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19" ht="103.5" customHeight="1">
      <c r="A1" s="18" t="s">
        <v>9</v>
      </c>
      <c r="B1" s="18" t="s">
        <v>18</v>
      </c>
      <c r="C1" s="18" t="s">
        <v>1</v>
      </c>
      <c r="D1" s="18" t="s">
        <v>0</v>
      </c>
      <c r="E1" s="19" t="s">
        <v>10</v>
      </c>
      <c r="F1" s="19" t="s">
        <v>11</v>
      </c>
      <c r="G1" s="19" t="s">
        <v>12</v>
      </c>
      <c r="H1" s="18" t="s">
        <v>13</v>
      </c>
      <c r="I1" s="19" t="s">
        <v>14</v>
      </c>
      <c r="J1" s="18" t="s">
        <v>19</v>
      </c>
      <c r="K1" s="18" t="s">
        <v>15</v>
      </c>
      <c r="L1" s="18" t="s">
        <v>16</v>
      </c>
      <c r="M1" s="18" t="s">
        <v>20</v>
      </c>
      <c r="N1" s="18" t="s">
        <v>21</v>
      </c>
      <c r="O1" s="18" t="s">
        <v>22</v>
      </c>
      <c r="P1" s="18" t="s">
        <v>17</v>
      </c>
      <c r="Q1" s="18" t="s">
        <v>26</v>
      </c>
    </row>
    <row r="2" spans="1:19">
      <c r="A2" s="20">
        <v>1</v>
      </c>
      <c r="B2" s="20">
        <v>2</v>
      </c>
      <c r="C2" s="21">
        <v>3</v>
      </c>
      <c r="D2" s="21">
        <v>4</v>
      </c>
      <c r="E2" s="21">
        <v>5</v>
      </c>
      <c r="F2" s="21">
        <v>6</v>
      </c>
      <c r="G2" s="21">
        <v>7</v>
      </c>
      <c r="H2" s="21">
        <v>8</v>
      </c>
      <c r="I2" s="21">
        <v>9</v>
      </c>
      <c r="J2" s="21">
        <v>10</v>
      </c>
      <c r="K2" s="21">
        <v>11</v>
      </c>
      <c r="L2" s="21">
        <v>12</v>
      </c>
      <c r="M2" s="21">
        <v>13</v>
      </c>
      <c r="N2" s="21">
        <v>14</v>
      </c>
      <c r="O2" s="21">
        <v>15</v>
      </c>
      <c r="P2" s="21">
        <v>16</v>
      </c>
      <c r="Q2" s="21">
        <v>17</v>
      </c>
    </row>
    <row r="3" spans="1:19">
      <c r="A3">
        <v>76650239</v>
      </c>
      <c r="B3">
        <v>9</v>
      </c>
      <c r="C3" t="s">
        <v>52</v>
      </c>
      <c r="D3">
        <v>73910286</v>
      </c>
      <c r="E3" t="s">
        <v>53</v>
      </c>
      <c r="F3" t="s">
        <v>54</v>
      </c>
      <c r="G3" t="s">
        <v>55</v>
      </c>
      <c r="H3" s="39" t="s">
        <v>56</v>
      </c>
      <c r="I3" t="s">
        <v>57</v>
      </c>
      <c r="J3">
        <v>3</v>
      </c>
      <c r="K3" t="s">
        <v>58</v>
      </c>
      <c r="L3" t="s">
        <v>59</v>
      </c>
      <c r="N3">
        <v>27</v>
      </c>
      <c r="O3">
        <v>1</v>
      </c>
      <c r="P3">
        <v>1</v>
      </c>
      <c r="Q3">
        <v>63945228</v>
      </c>
      <c r="R3">
        <v>2098</v>
      </c>
      <c r="S3">
        <f>MATCH(D3,Отчет!$D$1:$D$65536,0)</f>
        <v>13</v>
      </c>
    </row>
    <row r="4" spans="1:19">
      <c r="A4">
        <v>76649644</v>
      </c>
      <c r="B4">
        <v>7</v>
      </c>
      <c r="C4" t="s">
        <v>52</v>
      </c>
      <c r="D4">
        <v>73910279</v>
      </c>
      <c r="E4" t="s">
        <v>60</v>
      </c>
      <c r="F4" t="s">
        <v>61</v>
      </c>
      <c r="G4" t="s">
        <v>62</v>
      </c>
      <c r="H4" s="39" t="s">
        <v>63</v>
      </c>
      <c r="I4" t="s">
        <v>64</v>
      </c>
      <c r="J4">
        <v>4.5</v>
      </c>
      <c r="K4" t="s">
        <v>65</v>
      </c>
      <c r="L4" t="s">
        <v>66</v>
      </c>
      <c r="N4">
        <v>31.5</v>
      </c>
      <c r="O4">
        <v>1</v>
      </c>
      <c r="P4">
        <v>1</v>
      </c>
      <c r="Q4">
        <v>70947312</v>
      </c>
      <c r="R4">
        <v>2098</v>
      </c>
      <c r="S4">
        <f>MATCH(D4,Отчет!$D$1:$D$65536,0)</f>
        <v>14</v>
      </c>
    </row>
    <row r="5" spans="1:19">
      <c r="A5">
        <v>76649595</v>
      </c>
      <c r="B5">
        <v>10</v>
      </c>
      <c r="C5" t="s">
        <v>52</v>
      </c>
      <c r="D5">
        <v>75243177</v>
      </c>
      <c r="E5" t="s">
        <v>67</v>
      </c>
      <c r="F5" t="s">
        <v>68</v>
      </c>
      <c r="G5" t="s">
        <v>69</v>
      </c>
      <c r="H5" s="39" t="s">
        <v>70</v>
      </c>
      <c r="I5" t="s">
        <v>64</v>
      </c>
      <c r="J5">
        <v>4.5</v>
      </c>
      <c r="K5" t="s">
        <v>65</v>
      </c>
      <c r="L5" t="s">
        <v>66</v>
      </c>
      <c r="N5">
        <v>45</v>
      </c>
      <c r="O5">
        <v>1</v>
      </c>
      <c r="P5">
        <v>0</v>
      </c>
      <c r="Q5">
        <v>70947312</v>
      </c>
      <c r="R5">
        <v>2098</v>
      </c>
      <c r="S5">
        <f>MATCH(D5,Отчет!$D$1:$D$65536,0)</f>
        <v>12</v>
      </c>
    </row>
    <row r="6" spans="1:19">
      <c r="A6">
        <v>76650420</v>
      </c>
      <c r="B6">
        <v>5</v>
      </c>
      <c r="C6" t="s">
        <v>52</v>
      </c>
      <c r="D6">
        <v>73910230</v>
      </c>
      <c r="E6" t="s">
        <v>71</v>
      </c>
      <c r="F6" t="s">
        <v>72</v>
      </c>
      <c r="G6" t="s">
        <v>73</v>
      </c>
      <c r="H6" s="39" t="s">
        <v>74</v>
      </c>
      <c r="I6" t="s">
        <v>75</v>
      </c>
      <c r="J6">
        <v>4.5</v>
      </c>
      <c r="K6" t="s">
        <v>65</v>
      </c>
      <c r="L6" t="s">
        <v>66</v>
      </c>
      <c r="N6">
        <v>22.5</v>
      </c>
      <c r="O6">
        <v>1</v>
      </c>
      <c r="P6">
        <v>1</v>
      </c>
      <c r="Q6">
        <v>65987723</v>
      </c>
      <c r="R6">
        <v>2098</v>
      </c>
      <c r="S6">
        <f>MATCH(D6,Отчет!$D$1:$D$65536,0)</f>
        <v>23</v>
      </c>
    </row>
    <row r="7" spans="1:19">
      <c r="A7">
        <v>76650241</v>
      </c>
      <c r="B7">
        <v>10</v>
      </c>
      <c r="C7" t="s">
        <v>52</v>
      </c>
      <c r="D7">
        <v>73910286</v>
      </c>
      <c r="E7" t="s">
        <v>53</v>
      </c>
      <c r="F7" t="s">
        <v>54</v>
      </c>
      <c r="G7" t="s">
        <v>55</v>
      </c>
      <c r="H7" s="39" t="s">
        <v>56</v>
      </c>
      <c r="I7" t="s">
        <v>57</v>
      </c>
      <c r="J7">
        <v>3</v>
      </c>
      <c r="K7" t="s">
        <v>65</v>
      </c>
      <c r="L7" t="s">
        <v>66</v>
      </c>
      <c r="N7">
        <v>30</v>
      </c>
      <c r="O7">
        <v>1</v>
      </c>
      <c r="P7">
        <v>1</v>
      </c>
      <c r="Q7">
        <v>63945228</v>
      </c>
      <c r="R7">
        <v>2098</v>
      </c>
      <c r="S7">
        <f>MATCH(D7,Отчет!$D$1:$D$65536,0)</f>
        <v>13</v>
      </c>
    </row>
    <row r="8" spans="1:19">
      <c r="A8">
        <v>74031296</v>
      </c>
      <c r="B8">
        <v>8</v>
      </c>
      <c r="C8" t="s">
        <v>52</v>
      </c>
      <c r="D8">
        <v>73910279</v>
      </c>
      <c r="E8" t="s">
        <v>60</v>
      </c>
      <c r="F8" t="s">
        <v>61</v>
      </c>
      <c r="G8" t="s">
        <v>62</v>
      </c>
      <c r="H8" s="39" t="s">
        <v>63</v>
      </c>
      <c r="I8" t="s">
        <v>76</v>
      </c>
      <c r="J8">
        <v>4</v>
      </c>
      <c r="K8" t="s">
        <v>65</v>
      </c>
      <c r="L8" t="s">
        <v>66</v>
      </c>
      <c r="N8">
        <v>32</v>
      </c>
      <c r="O8">
        <v>1</v>
      </c>
      <c r="P8">
        <v>1</v>
      </c>
      <c r="Q8">
        <v>70201525</v>
      </c>
      <c r="R8">
        <v>2098</v>
      </c>
      <c r="S8">
        <f>MATCH(D8,Отчет!$D$1:$D$65536,0)</f>
        <v>14</v>
      </c>
    </row>
    <row r="9" spans="1:19">
      <c r="A9">
        <v>74031268</v>
      </c>
      <c r="B9">
        <v>7</v>
      </c>
      <c r="C9" t="s">
        <v>52</v>
      </c>
      <c r="D9">
        <v>73910272</v>
      </c>
      <c r="E9" t="s">
        <v>77</v>
      </c>
      <c r="F9" t="s">
        <v>78</v>
      </c>
      <c r="G9" t="s">
        <v>79</v>
      </c>
      <c r="H9" s="39" t="s">
        <v>80</v>
      </c>
      <c r="I9" t="s">
        <v>76</v>
      </c>
      <c r="J9">
        <v>4</v>
      </c>
      <c r="K9" t="s">
        <v>65</v>
      </c>
      <c r="L9" t="s">
        <v>66</v>
      </c>
      <c r="N9">
        <v>28</v>
      </c>
      <c r="O9">
        <v>1</v>
      </c>
      <c r="P9">
        <v>1</v>
      </c>
      <c r="Q9">
        <v>70201525</v>
      </c>
      <c r="R9">
        <v>2098</v>
      </c>
      <c r="S9">
        <f>MATCH(D9,Отчет!$D$1:$D$65536,0)</f>
        <v>25</v>
      </c>
    </row>
    <row r="10" spans="1:19">
      <c r="A10">
        <v>74031212</v>
      </c>
      <c r="B10">
        <v>7</v>
      </c>
      <c r="C10" t="s">
        <v>52</v>
      </c>
      <c r="D10">
        <v>73910258</v>
      </c>
      <c r="E10" t="s">
        <v>81</v>
      </c>
      <c r="F10" t="s">
        <v>82</v>
      </c>
      <c r="G10" t="s">
        <v>73</v>
      </c>
      <c r="H10" s="39" t="s">
        <v>83</v>
      </c>
      <c r="I10" t="s">
        <v>76</v>
      </c>
      <c r="J10">
        <v>4</v>
      </c>
      <c r="K10" t="s">
        <v>65</v>
      </c>
      <c r="L10" t="s">
        <v>66</v>
      </c>
      <c r="N10">
        <v>28</v>
      </c>
      <c r="O10">
        <v>1</v>
      </c>
      <c r="P10">
        <v>1</v>
      </c>
      <c r="Q10">
        <v>70201525</v>
      </c>
      <c r="R10">
        <v>2098</v>
      </c>
      <c r="S10">
        <f>MATCH(D10,Отчет!$D$1:$D$65536,0)</f>
        <v>27</v>
      </c>
    </row>
    <row r="11" spans="1:19">
      <c r="A11">
        <v>74031240</v>
      </c>
      <c r="B11">
        <v>7</v>
      </c>
      <c r="C11" t="s">
        <v>52</v>
      </c>
      <c r="D11">
        <v>73910265</v>
      </c>
      <c r="E11" t="s">
        <v>84</v>
      </c>
      <c r="F11" t="s">
        <v>85</v>
      </c>
      <c r="G11" t="s">
        <v>86</v>
      </c>
      <c r="H11" s="39" t="s">
        <v>87</v>
      </c>
      <c r="I11" t="s">
        <v>76</v>
      </c>
      <c r="J11">
        <v>4</v>
      </c>
      <c r="K11" t="s">
        <v>65</v>
      </c>
      <c r="L11" t="s">
        <v>66</v>
      </c>
      <c r="N11">
        <v>28</v>
      </c>
      <c r="O11">
        <v>1</v>
      </c>
      <c r="P11">
        <v>1</v>
      </c>
      <c r="Q11">
        <v>70201525</v>
      </c>
      <c r="R11">
        <v>2098</v>
      </c>
      <c r="S11">
        <f>MATCH(D11,Отчет!$D$1:$D$65536,0)</f>
        <v>22</v>
      </c>
    </row>
    <row r="12" spans="1:19">
      <c r="A12">
        <v>74031184</v>
      </c>
      <c r="B12">
        <v>9</v>
      </c>
      <c r="C12" t="s">
        <v>52</v>
      </c>
      <c r="D12">
        <v>73910251</v>
      </c>
      <c r="E12" t="s">
        <v>88</v>
      </c>
      <c r="F12" t="s">
        <v>85</v>
      </c>
      <c r="G12" t="s">
        <v>89</v>
      </c>
      <c r="H12" s="39" t="s">
        <v>90</v>
      </c>
      <c r="I12" t="s">
        <v>76</v>
      </c>
      <c r="J12">
        <v>4</v>
      </c>
      <c r="K12" t="s">
        <v>65</v>
      </c>
      <c r="L12" t="s">
        <v>66</v>
      </c>
      <c r="N12">
        <v>36</v>
      </c>
      <c r="O12">
        <v>1</v>
      </c>
      <c r="P12">
        <v>1</v>
      </c>
      <c r="Q12">
        <v>70201525</v>
      </c>
      <c r="R12">
        <v>2098</v>
      </c>
      <c r="S12">
        <f>MATCH(D12,Отчет!$D$1:$D$65536,0)</f>
        <v>17</v>
      </c>
    </row>
    <row r="13" spans="1:19">
      <c r="A13">
        <v>74031128</v>
      </c>
      <c r="B13">
        <v>8</v>
      </c>
      <c r="C13" t="s">
        <v>52</v>
      </c>
      <c r="D13">
        <v>73910237</v>
      </c>
      <c r="E13" t="s">
        <v>91</v>
      </c>
      <c r="F13" t="s">
        <v>85</v>
      </c>
      <c r="G13" t="s">
        <v>92</v>
      </c>
      <c r="H13" s="39" t="s">
        <v>93</v>
      </c>
      <c r="I13" t="s">
        <v>76</v>
      </c>
      <c r="J13">
        <v>4</v>
      </c>
      <c r="K13" t="s">
        <v>65</v>
      </c>
      <c r="L13" t="s">
        <v>66</v>
      </c>
      <c r="N13">
        <v>32</v>
      </c>
      <c r="O13">
        <v>1</v>
      </c>
      <c r="P13">
        <v>1</v>
      </c>
      <c r="Q13">
        <v>70201525</v>
      </c>
      <c r="R13">
        <v>2098</v>
      </c>
      <c r="S13">
        <f>MATCH(D13,Отчет!$D$1:$D$65536,0)</f>
        <v>15</v>
      </c>
    </row>
    <row r="14" spans="1:19">
      <c r="A14">
        <v>74031100</v>
      </c>
      <c r="B14">
        <v>5</v>
      </c>
      <c r="C14" t="s">
        <v>52</v>
      </c>
      <c r="D14">
        <v>73910230</v>
      </c>
      <c r="E14" t="s">
        <v>71</v>
      </c>
      <c r="F14" t="s">
        <v>72</v>
      </c>
      <c r="G14" t="s">
        <v>73</v>
      </c>
      <c r="H14" s="39" t="s">
        <v>74</v>
      </c>
      <c r="I14" t="s">
        <v>76</v>
      </c>
      <c r="J14">
        <v>4</v>
      </c>
      <c r="K14" t="s">
        <v>65</v>
      </c>
      <c r="L14" t="s">
        <v>66</v>
      </c>
      <c r="N14">
        <v>20</v>
      </c>
      <c r="O14">
        <v>1</v>
      </c>
      <c r="P14">
        <v>1</v>
      </c>
      <c r="Q14">
        <v>70201525</v>
      </c>
      <c r="R14">
        <v>2098</v>
      </c>
      <c r="S14">
        <f>MATCH(D14,Отчет!$D$1:$D$65536,0)</f>
        <v>23</v>
      </c>
    </row>
    <row r="15" spans="1:19">
      <c r="A15">
        <v>74030898</v>
      </c>
      <c r="B15">
        <v>7</v>
      </c>
      <c r="C15" t="s">
        <v>52</v>
      </c>
      <c r="D15">
        <v>73910223</v>
      </c>
      <c r="E15" t="s">
        <v>94</v>
      </c>
      <c r="F15" t="s">
        <v>95</v>
      </c>
      <c r="G15" t="s">
        <v>96</v>
      </c>
      <c r="H15" s="39" t="s">
        <v>97</v>
      </c>
      <c r="I15" t="s">
        <v>76</v>
      </c>
      <c r="J15">
        <v>4</v>
      </c>
      <c r="K15" t="s">
        <v>65</v>
      </c>
      <c r="L15" t="s">
        <v>66</v>
      </c>
      <c r="N15">
        <v>28</v>
      </c>
      <c r="O15">
        <v>1</v>
      </c>
      <c r="P15">
        <v>1</v>
      </c>
      <c r="Q15">
        <v>70201525</v>
      </c>
      <c r="R15">
        <v>2098</v>
      </c>
      <c r="S15">
        <f>MATCH(D15,Отчет!$D$1:$D$65536,0)</f>
        <v>24</v>
      </c>
    </row>
    <row r="16" spans="1:19">
      <c r="A16">
        <v>74031043</v>
      </c>
      <c r="B16">
        <v>7</v>
      </c>
      <c r="C16" t="s">
        <v>52</v>
      </c>
      <c r="D16">
        <v>73910092</v>
      </c>
      <c r="E16" t="s">
        <v>98</v>
      </c>
      <c r="F16" t="s">
        <v>99</v>
      </c>
      <c r="G16" t="s">
        <v>100</v>
      </c>
      <c r="H16" s="39" t="s">
        <v>101</v>
      </c>
      <c r="I16" t="s">
        <v>76</v>
      </c>
      <c r="J16">
        <v>4</v>
      </c>
      <c r="K16" t="s">
        <v>65</v>
      </c>
      <c r="L16" t="s">
        <v>66</v>
      </c>
      <c r="N16">
        <v>28</v>
      </c>
      <c r="O16">
        <v>1</v>
      </c>
      <c r="P16">
        <v>1</v>
      </c>
      <c r="Q16">
        <v>70201525</v>
      </c>
      <c r="R16">
        <v>2098</v>
      </c>
      <c r="S16">
        <f>MATCH(D16,Отчет!$D$1:$D$65536,0)</f>
        <v>29</v>
      </c>
    </row>
    <row r="17" spans="1:19">
      <c r="A17">
        <v>74031010</v>
      </c>
      <c r="B17">
        <v>8</v>
      </c>
      <c r="C17" t="s">
        <v>52</v>
      </c>
      <c r="D17">
        <v>73910085</v>
      </c>
      <c r="E17" t="s">
        <v>102</v>
      </c>
      <c r="F17" t="s">
        <v>95</v>
      </c>
      <c r="G17" t="s">
        <v>103</v>
      </c>
      <c r="H17" s="39" t="s">
        <v>104</v>
      </c>
      <c r="I17" t="s">
        <v>76</v>
      </c>
      <c r="J17">
        <v>4</v>
      </c>
      <c r="K17" t="s">
        <v>65</v>
      </c>
      <c r="L17" t="s">
        <v>66</v>
      </c>
      <c r="N17">
        <v>32</v>
      </c>
      <c r="O17">
        <v>1</v>
      </c>
      <c r="P17">
        <v>1</v>
      </c>
      <c r="Q17">
        <v>70201525</v>
      </c>
      <c r="R17">
        <v>2098</v>
      </c>
      <c r="S17">
        <f>MATCH(D17,Отчет!$D$1:$D$65536,0)</f>
        <v>18</v>
      </c>
    </row>
    <row r="18" spans="1:19">
      <c r="A18">
        <v>74030982</v>
      </c>
      <c r="B18">
        <v>7</v>
      </c>
      <c r="C18" t="s">
        <v>52</v>
      </c>
      <c r="D18">
        <v>73910071</v>
      </c>
      <c r="E18" t="s">
        <v>105</v>
      </c>
      <c r="F18" t="s">
        <v>95</v>
      </c>
      <c r="G18" t="s">
        <v>106</v>
      </c>
      <c r="H18" s="39" t="s">
        <v>107</v>
      </c>
      <c r="I18" t="s">
        <v>76</v>
      </c>
      <c r="J18">
        <v>4</v>
      </c>
      <c r="K18" t="s">
        <v>65</v>
      </c>
      <c r="L18" t="s">
        <v>66</v>
      </c>
      <c r="N18">
        <v>28</v>
      </c>
      <c r="O18">
        <v>1</v>
      </c>
      <c r="P18">
        <v>1</v>
      </c>
      <c r="Q18">
        <v>70201525</v>
      </c>
      <c r="R18">
        <v>2098</v>
      </c>
      <c r="S18">
        <f>MATCH(D18,Отчет!$D$1:$D$65536,0)</f>
        <v>16</v>
      </c>
    </row>
    <row r="19" spans="1:19">
      <c r="A19">
        <v>74030842</v>
      </c>
      <c r="B19">
        <v>8</v>
      </c>
      <c r="C19" t="s">
        <v>52</v>
      </c>
      <c r="D19">
        <v>73910064</v>
      </c>
      <c r="E19" t="s">
        <v>108</v>
      </c>
      <c r="F19" t="s">
        <v>109</v>
      </c>
      <c r="G19" t="s">
        <v>110</v>
      </c>
      <c r="H19" s="39" t="s">
        <v>111</v>
      </c>
      <c r="I19" t="s">
        <v>76</v>
      </c>
      <c r="J19">
        <v>4</v>
      </c>
      <c r="K19" t="s">
        <v>65</v>
      </c>
      <c r="L19" t="s">
        <v>66</v>
      </c>
      <c r="N19">
        <v>32</v>
      </c>
      <c r="O19">
        <v>1</v>
      </c>
      <c r="P19">
        <v>1</v>
      </c>
      <c r="Q19">
        <v>70201525</v>
      </c>
      <c r="R19">
        <v>2098</v>
      </c>
      <c r="S19">
        <f>MATCH(D19,Отчет!$D$1:$D$65536,0)</f>
        <v>19</v>
      </c>
    </row>
    <row r="20" spans="1:19">
      <c r="A20">
        <v>74030814</v>
      </c>
      <c r="B20">
        <v>8</v>
      </c>
      <c r="C20" t="s">
        <v>52</v>
      </c>
      <c r="D20">
        <v>73910057</v>
      </c>
      <c r="E20" t="s">
        <v>112</v>
      </c>
      <c r="F20" t="s">
        <v>113</v>
      </c>
      <c r="G20" t="s">
        <v>114</v>
      </c>
      <c r="H20" s="39" t="s">
        <v>115</v>
      </c>
      <c r="I20" t="s">
        <v>76</v>
      </c>
      <c r="J20">
        <v>4</v>
      </c>
      <c r="K20" t="s">
        <v>65</v>
      </c>
      <c r="L20" t="s">
        <v>66</v>
      </c>
      <c r="N20">
        <v>32</v>
      </c>
      <c r="O20">
        <v>1</v>
      </c>
      <c r="P20">
        <v>1</v>
      </c>
      <c r="Q20">
        <v>70201525</v>
      </c>
      <c r="R20">
        <v>2098</v>
      </c>
      <c r="S20">
        <f>MATCH(D20,Отчет!$D$1:$D$65536,0)</f>
        <v>20</v>
      </c>
    </row>
    <row r="21" spans="1:19">
      <c r="A21">
        <v>76636996</v>
      </c>
      <c r="B21">
        <v>7</v>
      </c>
      <c r="C21" t="s">
        <v>52</v>
      </c>
      <c r="D21">
        <v>76289395</v>
      </c>
      <c r="E21" t="s">
        <v>116</v>
      </c>
      <c r="F21" t="s">
        <v>117</v>
      </c>
      <c r="G21" t="s">
        <v>118</v>
      </c>
      <c r="H21" s="39" t="s">
        <v>119</v>
      </c>
      <c r="I21" t="s">
        <v>76</v>
      </c>
      <c r="J21">
        <v>4</v>
      </c>
      <c r="K21" t="s">
        <v>65</v>
      </c>
      <c r="L21" t="s">
        <v>66</v>
      </c>
      <c r="N21">
        <v>28</v>
      </c>
      <c r="O21">
        <v>1</v>
      </c>
      <c r="P21">
        <v>1</v>
      </c>
      <c r="Q21">
        <v>70201525</v>
      </c>
      <c r="R21">
        <v>2098</v>
      </c>
      <c r="S21">
        <f>MATCH(D21,Отчет!$D$1:$D$65536,0)</f>
        <v>32</v>
      </c>
    </row>
    <row r="22" spans="1:19">
      <c r="A22">
        <v>106626484</v>
      </c>
      <c r="C22" t="s">
        <v>52</v>
      </c>
      <c r="D22">
        <v>77712317</v>
      </c>
      <c r="E22" t="s">
        <v>120</v>
      </c>
      <c r="F22" t="s">
        <v>121</v>
      </c>
      <c r="G22" t="s">
        <v>89</v>
      </c>
      <c r="H22" s="39" t="s">
        <v>122</v>
      </c>
      <c r="I22" t="s">
        <v>76</v>
      </c>
      <c r="J22">
        <v>4</v>
      </c>
      <c r="K22" t="s">
        <v>65</v>
      </c>
      <c r="L22" t="s">
        <v>66</v>
      </c>
      <c r="N22">
        <v>0</v>
      </c>
      <c r="P22">
        <v>0</v>
      </c>
      <c r="Q22">
        <v>70201525</v>
      </c>
      <c r="R22">
        <v>2098</v>
      </c>
      <c r="S22">
        <f>MATCH(D22,Отчет!$D$1:$D$65536,0)</f>
        <v>33</v>
      </c>
    </row>
    <row r="23" spans="1:19">
      <c r="A23">
        <v>76636968</v>
      </c>
      <c r="B23">
        <v>7</v>
      </c>
      <c r="C23" t="s">
        <v>52</v>
      </c>
      <c r="D23">
        <v>75243184</v>
      </c>
      <c r="E23" t="s">
        <v>123</v>
      </c>
      <c r="F23" t="s">
        <v>124</v>
      </c>
      <c r="G23" t="s">
        <v>125</v>
      </c>
      <c r="H23" s="39" t="s">
        <v>126</v>
      </c>
      <c r="I23" t="s">
        <v>76</v>
      </c>
      <c r="J23">
        <v>4</v>
      </c>
      <c r="K23" t="s">
        <v>65</v>
      </c>
      <c r="L23" t="s">
        <v>66</v>
      </c>
      <c r="N23">
        <v>28</v>
      </c>
      <c r="O23">
        <v>1</v>
      </c>
      <c r="P23">
        <v>0</v>
      </c>
      <c r="Q23">
        <v>70201525</v>
      </c>
      <c r="R23">
        <v>2098</v>
      </c>
      <c r="S23">
        <f>MATCH(D23,Отчет!$D$1:$D$65536,0)</f>
        <v>31</v>
      </c>
    </row>
    <row r="24" spans="1:19">
      <c r="A24">
        <v>76636940</v>
      </c>
      <c r="B24">
        <v>8</v>
      </c>
      <c r="C24" t="s">
        <v>52</v>
      </c>
      <c r="D24">
        <v>75243177</v>
      </c>
      <c r="E24" t="s">
        <v>67</v>
      </c>
      <c r="F24" t="s">
        <v>68</v>
      </c>
      <c r="G24" t="s">
        <v>69</v>
      </c>
      <c r="H24" s="39" t="s">
        <v>70</v>
      </c>
      <c r="I24" t="s">
        <v>76</v>
      </c>
      <c r="J24">
        <v>4</v>
      </c>
      <c r="K24" t="s">
        <v>65</v>
      </c>
      <c r="L24" t="s">
        <v>66</v>
      </c>
      <c r="N24">
        <v>32</v>
      </c>
      <c r="O24">
        <v>1</v>
      </c>
      <c r="P24">
        <v>0</v>
      </c>
      <c r="Q24">
        <v>70201525</v>
      </c>
      <c r="R24">
        <v>2098</v>
      </c>
      <c r="S24">
        <f>MATCH(D24,Отчет!$D$1:$D$65536,0)</f>
        <v>12</v>
      </c>
    </row>
    <row r="25" spans="1:19">
      <c r="A25">
        <v>90503427</v>
      </c>
      <c r="B25">
        <v>8</v>
      </c>
      <c r="C25" t="s">
        <v>52</v>
      </c>
      <c r="D25">
        <v>89583533</v>
      </c>
      <c r="E25" t="s">
        <v>127</v>
      </c>
      <c r="F25" t="s">
        <v>95</v>
      </c>
      <c r="G25" t="s">
        <v>92</v>
      </c>
      <c r="H25" s="39" t="s">
        <v>128</v>
      </c>
      <c r="I25" t="s">
        <v>76</v>
      </c>
      <c r="J25">
        <v>4</v>
      </c>
      <c r="K25" t="s">
        <v>65</v>
      </c>
      <c r="L25" t="s">
        <v>66</v>
      </c>
      <c r="N25">
        <v>32</v>
      </c>
      <c r="O25">
        <v>1</v>
      </c>
      <c r="P25">
        <v>1</v>
      </c>
      <c r="Q25">
        <v>70201525</v>
      </c>
      <c r="R25">
        <v>2098</v>
      </c>
      <c r="S25">
        <f>MATCH(D25,Отчет!$D$1:$D$65536,0)</f>
        <v>28</v>
      </c>
    </row>
    <row r="26" spans="1:19">
      <c r="A26">
        <v>76636912</v>
      </c>
      <c r="B26">
        <v>7</v>
      </c>
      <c r="C26" t="s">
        <v>52</v>
      </c>
      <c r="D26">
        <v>74592481</v>
      </c>
      <c r="E26" t="s">
        <v>129</v>
      </c>
      <c r="F26" t="s">
        <v>130</v>
      </c>
      <c r="G26" t="s">
        <v>131</v>
      </c>
      <c r="H26" s="39" t="s">
        <v>132</v>
      </c>
      <c r="I26" t="s">
        <v>76</v>
      </c>
      <c r="J26">
        <v>4</v>
      </c>
      <c r="K26" t="s">
        <v>65</v>
      </c>
      <c r="L26" t="s">
        <v>66</v>
      </c>
      <c r="N26">
        <v>28</v>
      </c>
      <c r="O26">
        <v>1</v>
      </c>
      <c r="P26">
        <v>0</v>
      </c>
      <c r="Q26">
        <v>70201525</v>
      </c>
      <c r="R26">
        <v>2098</v>
      </c>
      <c r="S26">
        <f>MATCH(D26,Отчет!$D$1:$D$65536,0)</f>
        <v>30</v>
      </c>
    </row>
    <row r="27" spans="1:19">
      <c r="A27">
        <v>76636019</v>
      </c>
      <c r="B27">
        <v>8</v>
      </c>
      <c r="C27" t="s">
        <v>52</v>
      </c>
      <c r="D27">
        <v>75157582</v>
      </c>
      <c r="E27" t="s">
        <v>133</v>
      </c>
      <c r="F27" t="s">
        <v>95</v>
      </c>
      <c r="G27" t="s">
        <v>92</v>
      </c>
      <c r="H27" s="39" t="s">
        <v>134</v>
      </c>
      <c r="I27" t="s">
        <v>76</v>
      </c>
      <c r="J27">
        <v>4</v>
      </c>
      <c r="K27" t="s">
        <v>65</v>
      </c>
      <c r="L27" t="s">
        <v>66</v>
      </c>
      <c r="N27">
        <v>32</v>
      </c>
      <c r="O27">
        <v>1</v>
      </c>
      <c r="P27">
        <v>1</v>
      </c>
      <c r="Q27">
        <v>70201525</v>
      </c>
      <c r="R27">
        <v>2098</v>
      </c>
      <c r="S27">
        <f>MATCH(D27,Отчет!$D$1:$D$65536,0)</f>
        <v>26</v>
      </c>
    </row>
    <row r="28" spans="1:19">
      <c r="A28">
        <v>74030954</v>
      </c>
      <c r="B28">
        <v>5</v>
      </c>
      <c r="C28" t="s">
        <v>52</v>
      </c>
      <c r="D28">
        <v>73910307</v>
      </c>
      <c r="E28" t="s">
        <v>135</v>
      </c>
      <c r="F28" t="s">
        <v>136</v>
      </c>
      <c r="G28" t="s">
        <v>137</v>
      </c>
      <c r="H28" s="39" t="s">
        <v>138</v>
      </c>
      <c r="I28" t="s">
        <v>76</v>
      </c>
      <c r="J28">
        <v>4</v>
      </c>
      <c r="K28" t="s">
        <v>65</v>
      </c>
      <c r="L28" t="s">
        <v>66</v>
      </c>
      <c r="N28">
        <v>20</v>
      </c>
      <c r="O28">
        <v>1</v>
      </c>
      <c r="P28">
        <v>1</v>
      </c>
      <c r="Q28">
        <v>70201525</v>
      </c>
      <c r="R28">
        <v>2098</v>
      </c>
      <c r="S28">
        <f>MATCH(D28,Отчет!$D$1:$D$65536,0)</f>
        <v>35</v>
      </c>
    </row>
    <row r="29" spans="1:19">
      <c r="A29">
        <v>91603232</v>
      </c>
      <c r="B29">
        <v>8</v>
      </c>
      <c r="C29" t="s">
        <v>52</v>
      </c>
      <c r="D29">
        <v>73910300</v>
      </c>
      <c r="E29" t="s">
        <v>139</v>
      </c>
      <c r="F29" t="s">
        <v>124</v>
      </c>
      <c r="G29" t="s">
        <v>140</v>
      </c>
      <c r="H29" s="39" t="s">
        <v>141</v>
      </c>
      <c r="I29" t="s">
        <v>76</v>
      </c>
      <c r="J29">
        <v>4</v>
      </c>
      <c r="K29" t="s">
        <v>65</v>
      </c>
      <c r="L29" t="s">
        <v>66</v>
      </c>
      <c r="N29">
        <v>32</v>
      </c>
      <c r="O29">
        <v>1</v>
      </c>
      <c r="P29">
        <v>1</v>
      </c>
      <c r="Q29">
        <v>70201525</v>
      </c>
      <c r="R29">
        <v>2098</v>
      </c>
      <c r="S29">
        <f>MATCH(D29,Отчет!$D$1:$D$65536,0)</f>
        <v>34</v>
      </c>
    </row>
    <row r="30" spans="1:19">
      <c r="A30">
        <v>74031358</v>
      </c>
      <c r="B30">
        <v>7</v>
      </c>
      <c r="C30" t="s">
        <v>52</v>
      </c>
      <c r="D30">
        <v>73910293</v>
      </c>
      <c r="E30" t="s">
        <v>142</v>
      </c>
      <c r="F30" t="s">
        <v>143</v>
      </c>
      <c r="G30" t="s">
        <v>144</v>
      </c>
      <c r="H30" s="39" t="s">
        <v>145</v>
      </c>
      <c r="I30" t="s">
        <v>76</v>
      </c>
      <c r="J30">
        <v>4</v>
      </c>
      <c r="K30" t="s">
        <v>65</v>
      </c>
      <c r="L30" t="s">
        <v>66</v>
      </c>
      <c r="N30">
        <v>28</v>
      </c>
      <c r="O30">
        <v>1</v>
      </c>
      <c r="P30">
        <v>1</v>
      </c>
      <c r="Q30">
        <v>70201525</v>
      </c>
      <c r="R30">
        <v>2098</v>
      </c>
      <c r="S30">
        <f>MATCH(D30,Отчет!$D$1:$D$65536,0)</f>
        <v>21</v>
      </c>
    </row>
    <row r="31" spans="1:19">
      <c r="A31">
        <v>74031328</v>
      </c>
      <c r="B31">
        <v>6</v>
      </c>
      <c r="C31" t="s">
        <v>52</v>
      </c>
      <c r="D31">
        <v>73910286</v>
      </c>
      <c r="E31" t="s">
        <v>53</v>
      </c>
      <c r="F31" t="s">
        <v>54</v>
      </c>
      <c r="G31" t="s">
        <v>55</v>
      </c>
      <c r="H31" s="39" t="s">
        <v>56</v>
      </c>
      <c r="I31" t="s">
        <v>76</v>
      </c>
      <c r="J31">
        <v>4</v>
      </c>
      <c r="K31" t="s">
        <v>65</v>
      </c>
      <c r="L31" t="s">
        <v>66</v>
      </c>
      <c r="N31">
        <v>24</v>
      </c>
      <c r="O31">
        <v>1</v>
      </c>
      <c r="P31">
        <v>1</v>
      </c>
      <c r="Q31">
        <v>70201525</v>
      </c>
      <c r="R31">
        <v>2098</v>
      </c>
      <c r="S31">
        <f>MATCH(D31,Отчет!$D$1:$D$65536,0)</f>
        <v>13</v>
      </c>
    </row>
    <row r="32" spans="1:19">
      <c r="A32">
        <v>76639273</v>
      </c>
      <c r="B32">
        <v>6</v>
      </c>
      <c r="C32" t="s">
        <v>52</v>
      </c>
      <c r="D32">
        <v>73910071</v>
      </c>
      <c r="E32" t="s">
        <v>105</v>
      </c>
      <c r="F32" t="s">
        <v>95</v>
      </c>
      <c r="G32" t="s">
        <v>106</v>
      </c>
      <c r="H32" s="39" t="s">
        <v>107</v>
      </c>
      <c r="I32" t="s">
        <v>146</v>
      </c>
      <c r="J32">
        <v>3</v>
      </c>
      <c r="K32" t="s">
        <v>58</v>
      </c>
      <c r="L32" t="s">
        <v>66</v>
      </c>
      <c r="N32">
        <v>18</v>
      </c>
      <c r="O32">
        <v>1</v>
      </c>
      <c r="P32">
        <v>1</v>
      </c>
      <c r="Q32">
        <v>67740605</v>
      </c>
      <c r="R32">
        <v>2098</v>
      </c>
      <c r="S32">
        <f>MATCH(D32,Отчет!$D$1:$D$65536,0)</f>
        <v>16</v>
      </c>
    </row>
    <row r="33" spans="1:19">
      <c r="A33">
        <v>76637721</v>
      </c>
      <c r="B33">
        <v>9</v>
      </c>
      <c r="C33" t="s">
        <v>52</v>
      </c>
      <c r="D33">
        <v>73910279</v>
      </c>
      <c r="E33" t="s">
        <v>60</v>
      </c>
      <c r="F33" t="s">
        <v>61</v>
      </c>
      <c r="G33" t="s">
        <v>62</v>
      </c>
      <c r="H33" s="39" t="s">
        <v>63</v>
      </c>
      <c r="I33" t="s">
        <v>147</v>
      </c>
      <c r="J33">
        <v>3</v>
      </c>
      <c r="K33" t="s">
        <v>58</v>
      </c>
      <c r="L33" t="s">
        <v>66</v>
      </c>
      <c r="N33">
        <v>27</v>
      </c>
      <c r="O33">
        <v>1</v>
      </c>
      <c r="P33">
        <v>1</v>
      </c>
      <c r="Q33">
        <v>70201525</v>
      </c>
      <c r="R33">
        <v>2098</v>
      </c>
      <c r="S33">
        <f>MATCH(D33,Отчет!$D$1:$D$65536,0)</f>
        <v>14</v>
      </c>
    </row>
    <row r="34" spans="1:19">
      <c r="A34">
        <v>76637717</v>
      </c>
      <c r="B34">
        <v>9</v>
      </c>
      <c r="C34" t="s">
        <v>52</v>
      </c>
      <c r="D34">
        <v>73910092</v>
      </c>
      <c r="E34" t="s">
        <v>98</v>
      </c>
      <c r="F34" t="s">
        <v>99</v>
      </c>
      <c r="G34" t="s">
        <v>100</v>
      </c>
      <c r="H34" s="39" t="s">
        <v>101</v>
      </c>
      <c r="I34" t="s">
        <v>147</v>
      </c>
      <c r="J34">
        <v>3</v>
      </c>
      <c r="K34" t="s">
        <v>58</v>
      </c>
      <c r="L34" t="s">
        <v>66</v>
      </c>
      <c r="N34">
        <v>27</v>
      </c>
      <c r="O34">
        <v>1</v>
      </c>
      <c r="P34">
        <v>1</v>
      </c>
      <c r="Q34">
        <v>70201525</v>
      </c>
      <c r="R34">
        <v>2098</v>
      </c>
      <c r="S34">
        <f>MATCH(D34,Отчет!$D$1:$D$65536,0)</f>
        <v>29</v>
      </c>
    </row>
    <row r="35" spans="1:19">
      <c r="A35">
        <v>76637773</v>
      </c>
      <c r="B35">
        <v>8</v>
      </c>
      <c r="C35" t="s">
        <v>52</v>
      </c>
      <c r="D35">
        <v>76289395</v>
      </c>
      <c r="E35" t="s">
        <v>116</v>
      </c>
      <c r="F35" t="s">
        <v>117</v>
      </c>
      <c r="G35" t="s">
        <v>118</v>
      </c>
      <c r="H35" s="39" t="s">
        <v>119</v>
      </c>
      <c r="I35" t="s">
        <v>147</v>
      </c>
      <c r="J35">
        <v>3</v>
      </c>
      <c r="K35" t="s">
        <v>58</v>
      </c>
      <c r="L35" t="s">
        <v>66</v>
      </c>
      <c r="N35">
        <v>24</v>
      </c>
      <c r="O35">
        <v>1</v>
      </c>
      <c r="P35">
        <v>1</v>
      </c>
      <c r="Q35">
        <v>70201525</v>
      </c>
      <c r="R35">
        <v>2098</v>
      </c>
      <c r="S35">
        <f>MATCH(D35,Отчет!$D$1:$D$65536,0)</f>
        <v>32</v>
      </c>
    </row>
    <row r="36" spans="1:19">
      <c r="A36">
        <v>76637729</v>
      </c>
      <c r="B36">
        <v>8</v>
      </c>
      <c r="C36" t="s">
        <v>52</v>
      </c>
      <c r="D36">
        <v>75243184</v>
      </c>
      <c r="E36" t="s">
        <v>123</v>
      </c>
      <c r="F36" t="s">
        <v>124</v>
      </c>
      <c r="G36" t="s">
        <v>125</v>
      </c>
      <c r="H36" s="39" t="s">
        <v>126</v>
      </c>
      <c r="I36" t="s">
        <v>147</v>
      </c>
      <c r="J36">
        <v>3</v>
      </c>
      <c r="K36" t="s">
        <v>58</v>
      </c>
      <c r="L36" t="s">
        <v>66</v>
      </c>
      <c r="N36">
        <v>24</v>
      </c>
      <c r="O36">
        <v>1</v>
      </c>
      <c r="P36">
        <v>0</v>
      </c>
      <c r="Q36">
        <v>70201525</v>
      </c>
      <c r="R36">
        <v>2098</v>
      </c>
      <c r="S36">
        <f>MATCH(D36,Отчет!$D$1:$D$65536,0)</f>
        <v>31</v>
      </c>
    </row>
    <row r="37" spans="1:19">
      <c r="A37">
        <v>76637761</v>
      </c>
      <c r="B37">
        <v>9</v>
      </c>
      <c r="C37" t="s">
        <v>52</v>
      </c>
      <c r="D37">
        <v>73910085</v>
      </c>
      <c r="E37" t="s">
        <v>102</v>
      </c>
      <c r="F37" t="s">
        <v>95</v>
      </c>
      <c r="G37" t="s">
        <v>103</v>
      </c>
      <c r="H37" s="39" t="s">
        <v>104</v>
      </c>
      <c r="I37" t="s">
        <v>147</v>
      </c>
      <c r="J37">
        <v>3</v>
      </c>
      <c r="K37" t="s">
        <v>58</v>
      </c>
      <c r="L37" t="s">
        <v>66</v>
      </c>
      <c r="N37">
        <v>27</v>
      </c>
      <c r="O37">
        <v>1</v>
      </c>
      <c r="P37">
        <v>1</v>
      </c>
      <c r="Q37">
        <v>70201525</v>
      </c>
      <c r="R37">
        <v>2098</v>
      </c>
      <c r="S37">
        <f>MATCH(D37,Отчет!$D$1:$D$65536,0)</f>
        <v>18</v>
      </c>
    </row>
    <row r="38" spans="1:19">
      <c r="A38">
        <v>76637745</v>
      </c>
      <c r="B38">
        <v>9</v>
      </c>
      <c r="C38" t="s">
        <v>52</v>
      </c>
      <c r="D38">
        <v>73910265</v>
      </c>
      <c r="E38" t="s">
        <v>84</v>
      </c>
      <c r="F38" t="s">
        <v>85</v>
      </c>
      <c r="G38" t="s">
        <v>86</v>
      </c>
      <c r="H38" s="39" t="s">
        <v>87</v>
      </c>
      <c r="I38" t="s">
        <v>147</v>
      </c>
      <c r="J38">
        <v>3</v>
      </c>
      <c r="K38" t="s">
        <v>58</v>
      </c>
      <c r="L38" t="s">
        <v>66</v>
      </c>
      <c r="N38">
        <v>27</v>
      </c>
      <c r="O38">
        <v>1</v>
      </c>
      <c r="P38">
        <v>1</v>
      </c>
      <c r="Q38">
        <v>70201525</v>
      </c>
      <c r="R38">
        <v>2098</v>
      </c>
      <c r="S38">
        <f>MATCH(D38,Отчет!$D$1:$D$65536,0)</f>
        <v>22</v>
      </c>
    </row>
    <row r="39" spans="1:19">
      <c r="A39">
        <v>76637713</v>
      </c>
      <c r="B39">
        <v>9</v>
      </c>
      <c r="C39" t="s">
        <v>52</v>
      </c>
      <c r="D39">
        <v>75243177</v>
      </c>
      <c r="E39" t="s">
        <v>67</v>
      </c>
      <c r="F39" t="s">
        <v>68</v>
      </c>
      <c r="G39" t="s">
        <v>69</v>
      </c>
      <c r="H39" s="39" t="s">
        <v>70</v>
      </c>
      <c r="I39" t="s">
        <v>147</v>
      </c>
      <c r="J39">
        <v>3</v>
      </c>
      <c r="K39" t="s">
        <v>58</v>
      </c>
      <c r="L39" t="s">
        <v>66</v>
      </c>
      <c r="N39">
        <v>27</v>
      </c>
      <c r="O39">
        <v>1</v>
      </c>
      <c r="P39">
        <v>0</v>
      </c>
      <c r="Q39">
        <v>70201525</v>
      </c>
      <c r="R39">
        <v>2098</v>
      </c>
      <c r="S39">
        <f>MATCH(D39,Отчет!$D$1:$D$65536,0)</f>
        <v>12</v>
      </c>
    </row>
    <row r="40" spans="1:19">
      <c r="A40">
        <v>76637753</v>
      </c>
      <c r="B40">
        <v>7</v>
      </c>
      <c r="C40" t="s">
        <v>52</v>
      </c>
      <c r="D40">
        <v>73910230</v>
      </c>
      <c r="E40" t="s">
        <v>71</v>
      </c>
      <c r="F40" t="s">
        <v>72</v>
      </c>
      <c r="G40" t="s">
        <v>73</v>
      </c>
      <c r="H40" s="39" t="s">
        <v>74</v>
      </c>
      <c r="I40" t="s">
        <v>147</v>
      </c>
      <c r="J40">
        <v>3</v>
      </c>
      <c r="K40" t="s">
        <v>58</v>
      </c>
      <c r="L40" t="s">
        <v>66</v>
      </c>
      <c r="N40">
        <v>21</v>
      </c>
      <c r="O40">
        <v>1</v>
      </c>
      <c r="P40">
        <v>1</v>
      </c>
      <c r="Q40">
        <v>70201525</v>
      </c>
      <c r="R40">
        <v>2098</v>
      </c>
      <c r="S40">
        <f>MATCH(D40,Отчет!$D$1:$D$65536,0)</f>
        <v>23</v>
      </c>
    </row>
    <row r="41" spans="1:19">
      <c r="A41">
        <v>90505331</v>
      </c>
      <c r="B41">
        <v>9</v>
      </c>
      <c r="C41" t="s">
        <v>52</v>
      </c>
      <c r="D41">
        <v>89583533</v>
      </c>
      <c r="E41" t="s">
        <v>127</v>
      </c>
      <c r="F41" t="s">
        <v>95</v>
      </c>
      <c r="G41" t="s">
        <v>92</v>
      </c>
      <c r="H41" s="39" t="s">
        <v>128</v>
      </c>
      <c r="I41" t="s">
        <v>147</v>
      </c>
      <c r="J41">
        <v>3</v>
      </c>
      <c r="K41" t="s">
        <v>58</v>
      </c>
      <c r="L41" t="s">
        <v>66</v>
      </c>
      <c r="N41">
        <v>27</v>
      </c>
      <c r="O41">
        <v>1</v>
      </c>
      <c r="P41">
        <v>1</v>
      </c>
      <c r="Q41">
        <v>70201525</v>
      </c>
      <c r="R41">
        <v>2098</v>
      </c>
      <c r="S41">
        <f>MATCH(D41,Отчет!$D$1:$D$65536,0)</f>
        <v>28</v>
      </c>
    </row>
    <row r="42" spans="1:19">
      <c r="A42">
        <v>76637777</v>
      </c>
      <c r="B42">
        <v>8</v>
      </c>
      <c r="C42" t="s">
        <v>52</v>
      </c>
      <c r="D42">
        <v>74592481</v>
      </c>
      <c r="E42" t="s">
        <v>129</v>
      </c>
      <c r="F42" t="s">
        <v>130</v>
      </c>
      <c r="G42" t="s">
        <v>131</v>
      </c>
      <c r="H42" s="39" t="s">
        <v>132</v>
      </c>
      <c r="I42" t="s">
        <v>147</v>
      </c>
      <c r="J42">
        <v>3</v>
      </c>
      <c r="K42" t="s">
        <v>58</v>
      </c>
      <c r="L42" t="s">
        <v>66</v>
      </c>
      <c r="N42">
        <v>24</v>
      </c>
      <c r="O42">
        <v>1</v>
      </c>
      <c r="P42">
        <v>0</v>
      </c>
      <c r="Q42">
        <v>70201525</v>
      </c>
      <c r="R42">
        <v>2098</v>
      </c>
      <c r="S42">
        <f>MATCH(D42,Отчет!$D$1:$D$65536,0)</f>
        <v>30</v>
      </c>
    </row>
    <row r="43" spans="1:19">
      <c r="A43">
        <v>76637701</v>
      </c>
      <c r="B43">
        <v>8</v>
      </c>
      <c r="C43" t="s">
        <v>52</v>
      </c>
      <c r="D43">
        <v>73910071</v>
      </c>
      <c r="E43" t="s">
        <v>105</v>
      </c>
      <c r="F43" t="s">
        <v>95</v>
      </c>
      <c r="G43" t="s">
        <v>106</v>
      </c>
      <c r="H43" s="39" t="s">
        <v>107</v>
      </c>
      <c r="I43" t="s">
        <v>147</v>
      </c>
      <c r="J43">
        <v>3</v>
      </c>
      <c r="K43" t="s">
        <v>58</v>
      </c>
      <c r="L43" t="s">
        <v>66</v>
      </c>
      <c r="N43">
        <v>24</v>
      </c>
      <c r="O43">
        <v>1</v>
      </c>
      <c r="P43">
        <v>1</v>
      </c>
      <c r="Q43">
        <v>70201525</v>
      </c>
      <c r="R43">
        <v>2098</v>
      </c>
      <c r="S43">
        <f>MATCH(D43,Отчет!$D$1:$D$65536,0)</f>
        <v>16</v>
      </c>
    </row>
    <row r="44" spans="1:19">
      <c r="A44">
        <v>76637693</v>
      </c>
      <c r="B44">
        <v>10</v>
      </c>
      <c r="C44" t="s">
        <v>52</v>
      </c>
      <c r="D44">
        <v>75157582</v>
      </c>
      <c r="E44" t="s">
        <v>133</v>
      </c>
      <c r="F44" t="s">
        <v>95</v>
      </c>
      <c r="G44" t="s">
        <v>92</v>
      </c>
      <c r="H44" s="39" t="s">
        <v>134</v>
      </c>
      <c r="I44" t="s">
        <v>147</v>
      </c>
      <c r="J44">
        <v>3</v>
      </c>
      <c r="K44" t="s">
        <v>58</v>
      </c>
      <c r="L44" t="s">
        <v>66</v>
      </c>
      <c r="N44">
        <v>30</v>
      </c>
      <c r="O44">
        <v>1</v>
      </c>
      <c r="P44">
        <v>1</v>
      </c>
      <c r="Q44">
        <v>70201525</v>
      </c>
      <c r="R44">
        <v>2098</v>
      </c>
      <c r="S44">
        <f>MATCH(D44,Отчет!$D$1:$D$65536,0)</f>
        <v>26</v>
      </c>
    </row>
    <row r="45" spans="1:19">
      <c r="A45">
        <v>76637725</v>
      </c>
      <c r="B45">
        <v>10</v>
      </c>
      <c r="C45" t="s">
        <v>52</v>
      </c>
      <c r="D45">
        <v>73910237</v>
      </c>
      <c r="E45" t="s">
        <v>91</v>
      </c>
      <c r="F45" t="s">
        <v>85</v>
      </c>
      <c r="G45" t="s">
        <v>92</v>
      </c>
      <c r="H45" s="39" t="s">
        <v>93</v>
      </c>
      <c r="I45" t="s">
        <v>147</v>
      </c>
      <c r="J45">
        <v>3</v>
      </c>
      <c r="K45" t="s">
        <v>58</v>
      </c>
      <c r="L45" t="s">
        <v>66</v>
      </c>
      <c r="N45">
        <v>30</v>
      </c>
      <c r="O45">
        <v>1</v>
      </c>
      <c r="P45">
        <v>1</v>
      </c>
      <c r="Q45">
        <v>70201525</v>
      </c>
      <c r="R45">
        <v>2098</v>
      </c>
      <c r="S45">
        <f>MATCH(D45,Отчет!$D$1:$D$65536,0)</f>
        <v>15</v>
      </c>
    </row>
    <row r="46" spans="1:19">
      <c r="A46">
        <v>76637737</v>
      </c>
      <c r="B46">
        <v>7</v>
      </c>
      <c r="C46" t="s">
        <v>52</v>
      </c>
      <c r="D46">
        <v>73910307</v>
      </c>
      <c r="E46" t="s">
        <v>135</v>
      </c>
      <c r="F46" t="s">
        <v>136</v>
      </c>
      <c r="G46" t="s">
        <v>137</v>
      </c>
      <c r="H46" s="39" t="s">
        <v>138</v>
      </c>
      <c r="I46" t="s">
        <v>147</v>
      </c>
      <c r="J46">
        <v>3</v>
      </c>
      <c r="K46" t="s">
        <v>58</v>
      </c>
      <c r="L46" t="s">
        <v>66</v>
      </c>
      <c r="N46">
        <v>21</v>
      </c>
      <c r="O46">
        <v>1</v>
      </c>
      <c r="P46">
        <v>1</v>
      </c>
      <c r="Q46">
        <v>70201525</v>
      </c>
      <c r="R46">
        <v>2098</v>
      </c>
      <c r="S46">
        <f>MATCH(D46,Отчет!$D$1:$D$65536,0)</f>
        <v>35</v>
      </c>
    </row>
    <row r="47" spans="1:19">
      <c r="A47">
        <v>76637697</v>
      </c>
      <c r="B47">
        <v>10</v>
      </c>
      <c r="C47" t="s">
        <v>52</v>
      </c>
      <c r="D47">
        <v>73910064</v>
      </c>
      <c r="E47" t="s">
        <v>108</v>
      </c>
      <c r="F47" t="s">
        <v>109</v>
      </c>
      <c r="G47" t="s">
        <v>110</v>
      </c>
      <c r="H47" s="39" t="s">
        <v>111</v>
      </c>
      <c r="I47" t="s">
        <v>147</v>
      </c>
      <c r="J47">
        <v>3</v>
      </c>
      <c r="K47" t="s">
        <v>58</v>
      </c>
      <c r="L47" t="s">
        <v>66</v>
      </c>
      <c r="N47">
        <v>30</v>
      </c>
      <c r="O47">
        <v>1</v>
      </c>
      <c r="P47">
        <v>1</v>
      </c>
      <c r="Q47">
        <v>70201525</v>
      </c>
      <c r="R47">
        <v>2098</v>
      </c>
      <c r="S47">
        <f>MATCH(D47,Отчет!$D$1:$D$65536,0)</f>
        <v>19</v>
      </c>
    </row>
    <row r="48" spans="1:19">
      <c r="A48">
        <v>76637709</v>
      </c>
      <c r="B48">
        <v>8</v>
      </c>
      <c r="C48" t="s">
        <v>52</v>
      </c>
      <c r="D48">
        <v>73910223</v>
      </c>
      <c r="E48" t="s">
        <v>94</v>
      </c>
      <c r="F48" t="s">
        <v>95</v>
      </c>
      <c r="G48" t="s">
        <v>96</v>
      </c>
      <c r="H48" s="39" t="s">
        <v>97</v>
      </c>
      <c r="I48" t="s">
        <v>147</v>
      </c>
      <c r="J48">
        <v>3</v>
      </c>
      <c r="K48" t="s">
        <v>58</v>
      </c>
      <c r="L48" t="s">
        <v>66</v>
      </c>
      <c r="N48">
        <v>24</v>
      </c>
      <c r="O48">
        <v>1</v>
      </c>
      <c r="P48">
        <v>1</v>
      </c>
      <c r="Q48">
        <v>70201525</v>
      </c>
      <c r="R48">
        <v>2098</v>
      </c>
      <c r="S48">
        <f>MATCH(D48,Отчет!$D$1:$D$65536,0)</f>
        <v>24</v>
      </c>
    </row>
    <row r="49" spans="1:19">
      <c r="A49">
        <v>76637741</v>
      </c>
      <c r="B49">
        <v>6</v>
      </c>
      <c r="C49" t="s">
        <v>52</v>
      </c>
      <c r="D49">
        <v>73910300</v>
      </c>
      <c r="E49" t="s">
        <v>139</v>
      </c>
      <c r="F49" t="s">
        <v>124</v>
      </c>
      <c r="G49" t="s">
        <v>140</v>
      </c>
      <c r="H49" s="39" t="s">
        <v>141</v>
      </c>
      <c r="I49" t="s">
        <v>147</v>
      </c>
      <c r="J49">
        <v>3</v>
      </c>
      <c r="K49" t="s">
        <v>58</v>
      </c>
      <c r="L49" t="s">
        <v>66</v>
      </c>
      <c r="N49">
        <v>18</v>
      </c>
      <c r="O49">
        <v>1</v>
      </c>
      <c r="P49">
        <v>1</v>
      </c>
      <c r="Q49">
        <v>70201525</v>
      </c>
      <c r="R49">
        <v>2098</v>
      </c>
      <c r="S49">
        <f>MATCH(D49,Отчет!$D$1:$D$65536,0)</f>
        <v>34</v>
      </c>
    </row>
    <row r="50" spans="1:19">
      <c r="A50">
        <v>76637733</v>
      </c>
      <c r="B50">
        <v>10</v>
      </c>
      <c r="C50" t="s">
        <v>52</v>
      </c>
      <c r="D50">
        <v>73910293</v>
      </c>
      <c r="E50" t="s">
        <v>142</v>
      </c>
      <c r="F50" t="s">
        <v>143</v>
      </c>
      <c r="G50" t="s">
        <v>144</v>
      </c>
      <c r="H50" s="39" t="s">
        <v>145</v>
      </c>
      <c r="I50" t="s">
        <v>147</v>
      </c>
      <c r="J50">
        <v>3</v>
      </c>
      <c r="K50" t="s">
        <v>58</v>
      </c>
      <c r="L50" t="s">
        <v>66</v>
      </c>
      <c r="N50">
        <v>30</v>
      </c>
      <c r="O50">
        <v>1</v>
      </c>
      <c r="P50">
        <v>1</v>
      </c>
      <c r="Q50">
        <v>70201525</v>
      </c>
      <c r="R50">
        <v>2098</v>
      </c>
      <c r="S50">
        <f>MATCH(D50,Отчет!$D$1:$D$65536,0)</f>
        <v>21</v>
      </c>
    </row>
    <row r="51" spans="1:19">
      <c r="A51">
        <v>76637757</v>
      </c>
      <c r="B51">
        <v>8</v>
      </c>
      <c r="C51" t="s">
        <v>52</v>
      </c>
      <c r="D51">
        <v>73910057</v>
      </c>
      <c r="E51" t="s">
        <v>112</v>
      </c>
      <c r="F51" t="s">
        <v>113</v>
      </c>
      <c r="G51" t="s">
        <v>114</v>
      </c>
      <c r="H51" s="39" t="s">
        <v>115</v>
      </c>
      <c r="I51" t="s">
        <v>147</v>
      </c>
      <c r="J51">
        <v>3</v>
      </c>
      <c r="K51" t="s">
        <v>58</v>
      </c>
      <c r="L51" t="s">
        <v>66</v>
      </c>
      <c r="N51">
        <v>24</v>
      </c>
      <c r="O51">
        <v>1</v>
      </c>
      <c r="P51">
        <v>1</v>
      </c>
      <c r="Q51">
        <v>70201525</v>
      </c>
      <c r="R51">
        <v>2098</v>
      </c>
      <c r="S51">
        <f>MATCH(D51,Отчет!$D$1:$D$65536,0)</f>
        <v>20</v>
      </c>
    </row>
    <row r="52" spans="1:19">
      <c r="A52">
        <v>76637705</v>
      </c>
      <c r="B52">
        <v>10</v>
      </c>
      <c r="C52" t="s">
        <v>52</v>
      </c>
      <c r="D52">
        <v>73910272</v>
      </c>
      <c r="E52" t="s">
        <v>77</v>
      </c>
      <c r="F52" t="s">
        <v>78</v>
      </c>
      <c r="G52" t="s">
        <v>79</v>
      </c>
      <c r="H52" s="39" t="s">
        <v>80</v>
      </c>
      <c r="I52" t="s">
        <v>147</v>
      </c>
      <c r="J52">
        <v>3</v>
      </c>
      <c r="K52" t="s">
        <v>58</v>
      </c>
      <c r="L52" t="s">
        <v>66</v>
      </c>
      <c r="N52">
        <v>30</v>
      </c>
      <c r="O52">
        <v>1</v>
      </c>
      <c r="P52">
        <v>1</v>
      </c>
      <c r="Q52">
        <v>70201525</v>
      </c>
      <c r="R52">
        <v>2098</v>
      </c>
      <c r="S52">
        <f>MATCH(D52,Отчет!$D$1:$D$65536,0)</f>
        <v>25</v>
      </c>
    </row>
    <row r="53" spans="1:19">
      <c r="A53">
        <v>76637749</v>
      </c>
      <c r="B53">
        <v>8</v>
      </c>
      <c r="C53" t="s">
        <v>52</v>
      </c>
      <c r="D53">
        <v>73910286</v>
      </c>
      <c r="E53" t="s">
        <v>53</v>
      </c>
      <c r="F53" t="s">
        <v>54</v>
      </c>
      <c r="G53" t="s">
        <v>55</v>
      </c>
      <c r="H53" s="39" t="s">
        <v>56</v>
      </c>
      <c r="I53" t="s">
        <v>147</v>
      </c>
      <c r="J53">
        <v>3</v>
      </c>
      <c r="K53" t="s">
        <v>58</v>
      </c>
      <c r="L53" t="s">
        <v>66</v>
      </c>
      <c r="N53">
        <v>24</v>
      </c>
      <c r="O53">
        <v>1</v>
      </c>
      <c r="P53">
        <v>1</v>
      </c>
      <c r="Q53">
        <v>70201525</v>
      </c>
      <c r="R53">
        <v>2098</v>
      </c>
      <c r="S53">
        <f>MATCH(D53,Отчет!$D$1:$D$65536,0)</f>
        <v>13</v>
      </c>
    </row>
    <row r="54" spans="1:19">
      <c r="A54">
        <v>76637769</v>
      </c>
      <c r="B54">
        <v>10</v>
      </c>
      <c r="C54" t="s">
        <v>52</v>
      </c>
      <c r="D54">
        <v>73910251</v>
      </c>
      <c r="E54" t="s">
        <v>88</v>
      </c>
      <c r="F54" t="s">
        <v>85</v>
      </c>
      <c r="G54" t="s">
        <v>89</v>
      </c>
      <c r="H54" s="39" t="s">
        <v>90</v>
      </c>
      <c r="I54" t="s">
        <v>147</v>
      </c>
      <c r="J54">
        <v>3</v>
      </c>
      <c r="K54" t="s">
        <v>58</v>
      </c>
      <c r="L54" t="s">
        <v>66</v>
      </c>
      <c r="N54">
        <v>30</v>
      </c>
      <c r="O54">
        <v>1</v>
      </c>
      <c r="P54">
        <v>1</v>
      </c>
      <c r="Q54">
        <v>70201525</v>
      </c>
      <c r="R54">
        <v>2098</v>
      </c>
      <c r="S54">
        <f>MATCH(D54,Отчет!$D$1:$D$65536,0)</f>
        <v>17</v>
      </c>
    </row>
    <row r="55" spans="1:19">
      <c r="A55">
        <v>76637765</v>
      </c>
      <c r="B55">
        <v>10</v>
      </c>
      <c r="C55" t="s">
        <v>52</v>
      </c>
      <c r="D55">
        <v>73910258</v>
      </c>
      <c r="E55" t="s">
        <v>81</v>
      </c>
      <c r="F55" t="s">
        <v>82</v>
      </c>
      <c r="G55" t="s">
        <v>73</v>
      </c>
      <c r="H55" s="39" t="s">
        <v>83</v>
      </c>
      <c r="I55" t="s">
        <v>147</v>
      </c>
      <c r="J55">
        <v>3</v>
      </c>
      <c r="K55" t="s">
        <v>58</v>
      </c>
      <c r="L55" t="s">
        <v>66</v>
      </c>
      <c r="N55">
        <v>30</v>
      </c>
      <c r="O55">
        <v>1</v>
      </c>
      <c r="P55">
        <v>1</v>
      </c>
      <c r="Q55">
        <v>70201525</v>
      </c>
      <c r="R55">
        <v>2098</v>
      </c>
      <c r="S55">
        <f>MATCH(D55,Отчет!$D$1:$D$65536,0)</f>
        <v>27</v>
      </c>
    </row>
    <row r="56" spans="1:19">
      <c r="A56">
        <v>106626928</v>
      </c>
      <c r="B56">
        <v>8</v>
      </c>
      <c r="C56" t="s">
        <v>52</v>
      </c>
      <c r="D56">
        <v>77712317</v>
      </c>
      <c r="E56" t="s">
        <v>120</v>
      </c>
      <c r="F56" t="s">
        <v>121</v>
      </c>
      <c r="G56" t="s">
        <v>89</v>
      </c>
      <c r="H56" s="39" t="s">
        <v>122</v>
      </c>
      <c r="I56" t="s">
        <v>147</v>
      </c>
      <c r="J56">
        <v>3</v>
      </c>
      <c r="K56" t="s">
        <v>58</v>
      </c>
      <c r="L56" t="s">
        <v>66</v>
      </c>
      <c r="N56">
        <v>24</v>
      </c>
      <c r="O56">
        <v>1</v>
      </c>
      <c r="P56">
        <v>0</v>
      </c>
      <c r="Q56">
        <v>70201525</v>
      </c>
      <c r="R56">
        <v>2098</v>
      </c>
      <c r="S56">
        <f>MATCH(D56,Отчет!$D$1:$D$65536,0)</f>
        <v>33</v>
      </c>
    </row>
    <row r="57" spans="1:19">
      <c r="A57">
        <v>76524161</v>
      </c>
      <c r="B57">
        <v>8</v>
      </c>
      <c r="C57" t="s">
        <v>52</v>
      </c>
      <c r="D57">
        <v>73910258</v>
      </c>
      <c r="E57" t="s">
        <v>81</v>
      </c>
      <c r="F57" t="s">
        <v>82</v>
      </c>
      <c r="G57" t="s">
        <v>73</v>
      </c>
      <c r="H57" s="39" t="s">
        <v>83</v>
      </c>
      <c r="I57" t="s">
        <v>148</v>
      </c>
      <c r="J57">
        <v>4</v>
      </c>
      <c r="K57" t="s">
        <v>58</v>
      </c>
      <c r="L57" t="s">
        <v>66</v>
      </c>
      <c r="N57">
        <v>32</v>
      </c>
      <c r="O57">
        <v>1</v>
      </c>
      <c r="P57">
        <v>1</v>
      </c>
      <c r="Q57">
        <v>70201525</v>
      </c>
      <c r="R57">
        <v>2098</v>
      </c>
      <c r="S57">
        <f>MATCH(D57,Отчет!$D$1:$D$65536,0)</f>
        <v>27</v>
      </c>
    </row>
    <row r="58" spans="1:19">
      <c r="A58">
        <v>76524121</v>
      </c>
      <c r="B58">
        <v>8</v>
      </c>
      <c r="C58" t="s">
        <v>52</v>
      </c>
      <c r="D58">
        <v>73910265</v>
      </c>
      <c r="E58" t="s">
        <v>84</v>
      </c>
      <c r="F58" t="s">
        <v>85</v>
      </c>
      <c r="G58" t="s">
        <v>86</v>
      </c>
      <c r="H58" s="39" t="s">
        <v>87</v>
      </c>
      <c r="I58" t="s">
        <v>148</v>
      </c>
      <c r="J58">
        <v>4</v>
      </c>
      <c r="K58" t="s">
        <v>58</v>
      </c>
      <c r="L58" t="s">
        <v>66</v>
      </c>
      <c r="N58">
        <v>32</v>
      </c>
      <c r="O58">
        <v>1</v>
      </c>
      <c r="P58">
        <v>1</v>
      </c>
      <c r="Q58">
        <v>70201525</v>
      </c>
      <c r="R58">
        <v>2098</v>
      </c>
      <c r="S58">
        <f>MATCH(D58,Отчет!$D$1:$D$65536,0)</f>
        <v>22</v>
      </c>
    </row>
    <row r="59" spans="1:19">
      <c r="A59">
        <v>76524041</v>
      </c>
      <c r="B59">
        <v>9</v>
      </c>
      <c r="C59" t="s">
        <v>52</v>
      </c>
      <c r="D59">
        <v>73910272</v>
      </c>
      <c r="E59" t="s">
        <v>77</v>
      </c>
      <c r="F59" t="s">
        <v>78</v>
      </c>
      <c r="G59" t="s">
        <v>79</v>
      </c>
      <c r="H59" s="39" t="s">
        <v>80</v>
      </c>
      <c r="I59" t="s">
        <v>148</v>
      </c>
      <c r="J59">
        <v>4</v>
      </c>
      <c r="K59" t="s">
        <v>58</v>
      </c>
      <c r="L59" t="s">
        <v>66</v>
      </c>
      <c r="N59">
        <v>36</v>
      </c>
      <c r="O59">
        <v>1</v>
      </c>
      <c r="P59">
        <v>1</v>
      </c>
      <c r="Q59">
        <v>70201525</v>
      </c>
      <c r="R59">
        <v>2098</v>
      </c>
      <c r="S59">
        <f>MATCH(D59,Отчет!$D$1:$D$65536,0)</f>
        <v>25</v>
      </c>
    </row>
    <row r="60" spans="1:19">
      <c r="A60">
        <v>76524081</v>
      </c>
      <c r="B60">
        <v>8</v>
      </c>
      <c r="C60" t="s">
        <v>52</v>
      </c>
      <c r="D60">
        <v>73910279</v>
      </c>
      <c r="E60" t="s">
        <v>60</v>
      </c>
      <c r="F60" t="s">
        <v>61</v>
      </c>
      <c r="G60" t="s">
        <v>62</v>
      </c>
      <c r="H60" s="39" t="s">
        <v>63</v>
      </c>
      <c r="I60" t="s">
        <v>148</v>
      </c>
      <c r="J60">
        <v>4</v>
      </c>
      <c r="K60" t="s">
        <v>58</v>
      </c>
      <c r="L60" t="s">
        <v>66</v>
      </c>
      <c r="N60">
        <v>32</v>
      </c>
      <c r="O60">
        <v>1</v>
      </c>
      <c r="P60">
        <v>1</v>
      </c>
      <c r="Q60">
        <v>70201525</v>
      </c>
      <c r="R60">
        <v>2098</v>
      </c>
      <c r="S60">
        <f>MATCH(D60,Отчет!$D$1:$D$65536,0)</f>
        <v>14</v>
      </c>
    </row>
    <row r="61" spans="1:19">
      <c r="A61">
        <v>76524125</v>
      </c>
      <c r="B61">
        <v>8</v>
      </c>
      <c r="C61" t="s">
        <v>52</v>
      </c>
      <c r="D61">
        <v>73910286</v>
      </c>
      <c r="E61" t="s">
        <v>53</v>
      </c>
      <c r="F61" t="s">
        <v>54</v>
      </c>
      <c r="G61" t="s">
        <v>55</v>
      </c>
      <c r="H61" s="39" t="s">
        <v>56</v>
      </c>
      <c r="I61" t="s">
        <v>148</v>
      </c>
      <c r="J61">
        <v>4</v>
      </c>
      <c r="K61" t="s">
        <v>58</v>
      </c>
      <c r="L61" t="s">
        <v>66</v>
      </c>
      <c r="N61">
        <v>32</v>
      </c>
      <c r="O61">
        <v>1</v>
      </c>
      <c r="P61">
        <v>1</v>
      </c>
      <c r="Q61">
        <v>70201525</v>
      </c>
      <c r="R61">
        <v>2098</v>
      </c>
      <c r="S61">
        <f>MATCH(D61,Отчет!$D$1:$D$65536,0)</f>
        <v>13</v>
      </c>
    </row>
    <row r="62" spans="1:19">
      <c r="A62">
        <v>76524097</v>
      </c>
      <c r="B62">
        <v>8</v>
      </c>
      <c r="C62" t="s">
        <v>52</v>
      </c>
      <c r="D62">
        <v>73910293</v>
      </c>
      <c r="E62" t="s">
        <v>142</v>
      </c>
      <c r="F62" t="s">
        <v>143</v>
      </c>
      <c r="G62" t="s">
        <v>144</v>
      </c>
      <c r="H62" s="39" t="s">
        <v>145</v>
      </c>
      <c r="I62" t="s">
        <v>148</v>
      </c>
      <c r="J62">
        <v>4</v>
      </c>
      <c r="K62" t="s">
        <v>58</v>
      </c>
      <c r="L62" t="s">
        <v>66</v>
      </c>
      <c r="N62">
        <v>32</v>
      </c>
      <c r="O62">
        <v>1</v>
      </c>
      <c r="P62">
        <v>1</v>
      </c>
      <c r="Q62">
        <v>70201525</v>
      </c>
      <c r="R62">
        <v>2098</v>
      </c>
      <c r="S62">
        <f>MATCH(D62,Отчет!$D$1:$D$65536,0)</f>
        <v>21</v>
      </c>
    </row>
    <row r="63" spans="1:19">
      <c r="A63">
        <v>76524115</v>
      </c>
      <c r="B63">
        <v>6</v>
      </c>
      <c r="C63" t="s">
        <v>52</v>
      </c>
      <c r="D63">
        <v>73910300</v>
      </c>
      <c r="E63" t="s">
        <v>139</v>
      </c>
      <c r="F63" t="s">
        <v>124</v>
      </c>
      <c r="G63" t="s">
        <v>140</v>
      </c>
      <c r="H63" s="39" t="s">
        <v>141</v>
      </c>
      <c r="I63" t="s">
        <v>148</v>
      </c>
      <c r="J63">
        <v>4</v>
      </c>
      <c r="K63" t="s">
        <v>58</v>
      </c>
      <c r="L63" t="s">
        <v>66</v>
      </c>
      <c r="N63">
        <v>24</v>
      </c>
      <c r="O63">
        <v>1</v>
      </c>
      <c r="P63">
        <v>1</v>
      </c>
      <c r="Q63">
        <v>70201525</v>
      </c>
      <c r="R63">
        <v>2098</v>
      </c>
      <c r="S63">
        <f>MATCH(D63,Отчет!$D$1:$D$65536,0)</f>
        <v>34</v>
      </c>
    </row>
    <row r="64" spans="1:19">
      <c r="A64">
        <v>76524105</v>
      </c>
      <c r="B64">
        <v>7</v>
      </c>
      <c r="C64" t="s">
        <v>52</v>
      </c>
      <c r="D64">
        <v>73910307</v>
      </c>
      <c r="E64" t="s">
        <v>135</v>
      </c>
      <c r="F64" t="s">
        <v>136</v>
      </c>
      <c r="G64" t="s">
        <v>137</v>
      </c>
      <c r="H64" s="39" t="s">
        <v>138</v>
      </c>
      <c r="I64" t="s">
        <v>148</v>
      </c>
      <c r="J64">
        <v>4</v>
      </c>
      <c r="K64" t="s">
        <v>58</v>
      </c>
      <c r="L64" t="s">
        <v>66</v>
      </c>
      <c r="N64">
        <v>28</v>
      </c>
      <c r="O64">
        <v>1</v>
      </c>
      <c r="P64">
        <v>1</v>
      </c>
      <c r="Q64">
        <v>70201525</v>
      </c>
      <c r="R64">
        <v>2098</v>
      </c>
      <c r="S64">
        <f>MATCH(D64,Отчет!$D$1:$D$65536,0)</f>
        <v>35</v>
      </c>
    </row>
    <row r="65" spans="1:19">
      <c r="A65">
        <v>76524035</v>
      </c>
      <c r="B65">
        <v>8</v>
      </c>
      <c r="C65" t="s">
        <v>52</v>
      </c>
      <c r="D65">
        <v>75157582</v>
      </c>
      <c r="E65" t="s">
        <v>133</v>
      </c>
      <c r="F65" t="s">
        <v>95</v>
      </c>
      <c r="G65" t="s">
        <v>92</v>
      </c>
      <c r="H65" s="39" t="s">
        <v>134</v>
      </c>
      <c r="I65" t="s">
        <v>148</v>
      </c>
      <c r="J65">
        <v>4</v>
      </c>
      <c r="K65" t="s">
        <v>58</v>
      </c>
      <c r="L65" t="s">
        <v>66</v>
      </c>
      <c r="N65">
        <v>32</v>
      </c>
      <c r="O65">
        <v>1</v>
      </c>
      <c r="P65">
        <v>1</v>
      </c>
      <c r="Q65">
        <v>70201525</v>
      </c>
      <c r="R65">
        <v>2098</v>
      </c>
      <c r="S65">
        <f>MATCH(D65,Отчет!$D$1:$D$65536,0)</f>
        <v>26</v>
      </c>
    </row>
    <row r="66" spans="1:19">
      <c r="A66">
        <v>76524141</v>
      </c>
      <c r="B66">
        <v>8</v>
      </c>
      <c r="C66" t="s">
        <v>52</v>
      </c>
      <c r="D66">
        <v>74592481</v>
      </c>
      <c r="E66" t="s">
        <v>129</v>
      </c>
      <c r="F66" t="s">
        <v>130</v>
      </c>
      <c r="G66" t="s">
        <v>131</v>
      </c>
      <c r="H66" s="39" t="s">
        <v>132</v>
      </c>
      <c r="I66" t="s">
        <v>148</v>
      </c>
      <c r="J66">
        <v>4</v>
      </c>
      <c r="K66" t="s">
        <v>58</v>
      </c>
      <c r="L66" t="s">
        <v>66</v>
      </c>
      <c r="N66">
        <v>32</v>
      </c>
      <c r="O66">
        <v>1</v>
      </c>
      <c r="P66">
        <v>0</v>
      </c>
      <c r="Q66">
        <v>70201525</v>
      </c>
      <c r="R66">
        <v>2098</v>
      </c>
      <c r="S66">
        <f>MATCH(D66,Отчет!$D$1:$D$65536,0)</f>
        <v>30</v>
      </c>
    </row>
    <row r="67" spans="1:19">
      <c r="A67">
        <v>90505274</v>
      </c>
      <c r="B67">
        <v>6</v>
      </c>
      <c r="C67" t="s">
        <v>52</v>
      </c>
      <c r="D67">
        <v>89583533</v>
      </c>
      <c r="E67" t="s">
        <v>127</v>
      </c>
      <c r="F67" t="s">
        <v>95</v>
      </c>
      <c r="G67" t="s">
        <v>92</v>
      </c>
      <c r="H67" s="39" t="s">
        <v>128</v>
      </c>
      <c r="I67" t="s">
        <v>148</v>
      </c>
      <c r="J67">
        <v>4</v>
      </c>
      <c r="K67" t="s">
        <v>58</v>
      </c>
      <c r="L67" t="s">
        <v>66</v>
      </c>
      <c r="N67">
        <v>24</v>
      </c>
      <c r="O67">
        <v>1</v>
      </c>
      <c r="P67">
        <v>1</v>
      </c>
      <c r="Q67">
        <v>70201525</v>
      </c>
      <c r="R67">
        <v>2098</v>
      </c>
      <c r="S67">
        <f>MATCH(D67,Отчет!$D$1:$D$65536,0)</f>
        <v>28</v>
      </c>
    </row>
    <row r="68" spans="1:19">
      <c r="A68">
        <v>76524073</v>
      </c>
      <c r="B68">
        <v>8</v>
      </c>
      <c r="C68" t="s">
        <v>52</v>
      </c>
      <c r="D68">
        <v>75243177</v>
      </c>
      <c r="E68" t="s">
        <v>67</v>
      </c>
      <c r="F68" t="s">
        <v>68</v>
      </c>
      <c r="G68" t="s">
        <v>69</v>
      </c>
      <c r="H68" s="39" t="s">
        <v>70</v>
      </c>
      <c r="I68" t="s">
        <v>148</v>
      </c>
      <c r="J68">
        <v>4</v>
      </c>
      <c r="K68" t="s">
        <v>58</v>
      </c>
      <c r="L68" t="s">
        <v>66</v>
      </c>
      <c r="N68">
        <v>32</v>
      </c>
      <c r="O68">
        <v>1</v>
      </c>
      <c r="P68">
        <v>0</v>
      </c>
      <c r="Q68">
        <v>70201525</v>
      </c>
      <c r="R68">
        <v>2098</v>
      </c>
      <c r="S68">
        <f>MATCH(D68,Отчет!$D$1:$D$65536,0)</f>
        <v>12</v>
      </c>
    </row>
    <row r="69" spans="1:19">
      <c r="A69">
        <v>76524031</v>
      </c>
      <c r="B69">
        <v>7</v>
      </c>
      <c r="C69" t="s">
        <v>52</v>
      </c>
      <c r="D69">
        <v>75243184</v>
      </c>
      <c r="E69" t="s">
        <v>123</v>
      </c>
      <c r="F69" t="s">
        <v>124</v>
      </c>
      <c r="G69" t="s">
        <v>125</v>
      </c>
      <c r="H69" s="39" t="s">
        <v>126</v>
      </c>
      <c r="I69" t="s">
        <v>148</v>
      </c>
      <c r="J69">
        <v>4</v>
      </c>
      <c r="K69" t="s">
        <v>58</v>
      </c>
      <c r="L69" t="s">
        <v>66</v>
      </c>
      <c r="N69">
        <v>28</v>
      </c>
      <c r="O69">
        <v>1</v>
      </c>
      <c r="P69">
        <v>0</v>
      </c>
      <c r="Q69">
        <v>70201525</v>
      </c>
      <c r="R69">
        <v>2098</v>
      </c>
      <c r="S69">
        <f>MATCH(D69,Отчет!$D$1:$D$65536,0)</f>
        <v>31</v>
      </c>
    </row>
    <row r="70" spans="1:19">
      <c r="A70">
        <v>106626849</v>
      </c>
      <c r="B70">
        <v>8</v>
      </c>
      <c r="C70" t="s">
        <v>52</v>
      </c>
      <c r="D70">
        <v>77712317</v>
      </c>
      <c r="E70" t="s">
        <v>120</v>
      </c>
      <c r="F70" t="s">
        <v>121</v>
      </c>
      <c r="G70" t="s">
        <v>89</v>
      </c>
      <c r="H70" s="39" t="s">
        <v>122</v>
      </c>
      <c r="I70" t="s">
        <v>148</v>
      </c>
      <c r="J70">
        <v>4</v>
      </c>
      <c r="K70" t="s">
        <v>58</v>
      </c>
      <c r="L70" t="s">
        <v>66</v>
      </c>
      <c r="N70">
        <v>32</v>
      </c>
      <c r="O70">
        <v>1</v>
      </c>
      <c r="P70">
        <v>0</v>
      </c>
      <c r="Q70">
        <v>70201525</v>
      </c>
      <c r="R70">
        <v>2098</v>
      </c>
      <c r="S70">
        <f>MATCH(D70,Отчет!$D$1:$D$65536,0)</f>
        <v>33</v>
      </c>
    </row>
    <row r="71" spans="1:19">
      <c r="A71">
        <v>76524145</v>
      </c>
      <c r="B71">
        <v>7</v>
      </c>
      <c r="C71" t="s">
        <v>52</v>
      </c>
      <c r="D71">
        <v>76289395</v>
      </c>
      <c r="E71" t="s">
        <v>116</v>
      </c>
      <c r="F71" t="s">
        <v>117</v>
      </c>
      <c r="G71" t="s">
        <v>118</v>
      </c>
      <c r="H71" s="39" t="s">
        <v>119</v>
      </c>
      <c r="I71" t="s">
        <v>148</v>
      </c>
      <c r="J71">
        <v>4</v>
      </c>
      <c r="K71" t="s">
        <v>58</v>
      </c>
      <c r="L71" t="s">
        <v>66</v>
      </c>
      <c r="N71">
        <v>28</v>
      </c>
      <c r="O71">
        <v>1</v>
      </c>
      <c r="P71">
        <v>1</v>
      </c>
      <c r="Q71">
        <v>70201525</v>
      </c>
      <c r="R71">
        <v>2098</v>
      </c>
      <c r="S71">
        <f>MATCH(D71,Отчет!$D$1:$D$65536,0)</f>
        <v>32</v>
      </c>
    </row>
    <row r="72" spans="1:19">
      <c r="A72">
        <v>76524133</v>
      </c>
      <c r="B72">
        <v>8</v>
      </c>
      <c r="C72" t="s">
        <v>52</v>
      </c>
      <c r="D72">
        <v>73910057</v>
      </c>
      <c r="E72" t="s">
        <v>112</v>
      </c>
      <c r="F72" t="s">
        <v>113</v>
      </c>
      <c r="G72" t="s">
        <v>114</v>
      </c>
      <c r="H72" s="39" t="s">
        <v>115</v>
      </c>
      <c r="I72" t="s">
        <v>148</v>
      </c>
      <c r="J72">
        <v>4</v>
      </c>
      <c r="K72" t="s">
        <v>58</v>
      </c>
      <c r="L72" t="s">
        <v>66</v>
      </c>
      <c r="N72">
        <v>32</v>
      </c>
      <c r="O72">
        <v>1</v>
      </c>
      <c r="P72">
        <v>1</v>
      </c>
      <c r="Q72">
        <v>70201525</v>
      </c>
      <c r="R72">
        <v>2098</v>
      </c>
      <c r="S72">
        <f>MATCH(D72,Отчет!$D$1:$D$65536,0)</f>
        <v>20</v>
      </c>
    </row>
    <row r="73" spans="1:19">
      <c r="A73">
        <v>76524049</v>
      </c>
      <c r="B73">
        <v>7</v>
      </c>
      <c r="C73" t="s">
        <v>52</v>
      </c>
      <c r="D73">
        <v>73910064</v>
      </c>
      <c r="E73" t="s">
        <v>108</v>
      </c>
      <c r="F73" t="s">
        <v>109</v>
      </c>
      <c r="G73" t="s">
        <v>110</v>
      </c>
      <c r="H73" s="39" t="s">
        <v>111</v>
      </c>
      <c r="I73" t="s">
        <v>148</v>
      </c>
      <c r="J73">
        <v>4</v>
      </c>
      <c r="K73" t="s">
        <v>58</v>
      </c>
      <c r="L73" t="s">
        <v>66</v>
      </c>
      <c r="N73">
        <v>28</v>
      </c>
      <c r="O73">
        <v>1</v>
      </c>
      <c r="P73">
        <v>1</v>
      </c>
      <c r="Q73">
        <v>70201525</v>
      </c>
      <c r="R73">
        <v>2098</v>
      </c>
      <c r="S73">
        <f>MATCH(D73,Отчет!$D$1:$D$65536,0)</f>
        <v>19</v>
      </c>
    </row>
    <row r="74" spans="1:19">
      <c r="A74">
        <v>76524057</v>
      </c>
      <c r="B74">
        <v>8</v>
      </c>
      <c r="C74" t="s">
        <v>52</v>
      </c>
      <c r="D74">
        <v>73910071</v>
      </c>
      <c r="E74" t="s">
        <v>105</v>
      </c>
      <c r="F74" t="s">
        <v>95</v>
      </c>
      <c r="G74" t="s">
        <v>106</v>
      </c>
      <c r="H74" s="39" t="s">
        <v>107</v>
      </c>
      <c r="I74" t="s">
        <v>148</v>
      </c>
      <c r="J74">
        <v>4</v>
      </c>
      <c r="K74" t="s">
        <v>58</v>
      </c>
      <c r="L74" t="s">
        <v>66</v>
      </c>
      <c r="N74">
        <v>32</v>
      </c>
      <c r="O74">
        <v>1</v>
      </c>
      <c r="P74">
        <v>1</v>
      </c>
      <c r="Q74">
        <v>70201525</v>
      </c>
      <c r="R74">
        <v>2098</v>
      </c>
      <c r="S74">
        <f>MATCH(D74,Отчет!$D$1:$D$65536,0)</f>
        <v>16</v>
      </c>
    </row>
    <row r="75" spans="1:19">
      <c r="A75">
        <v>76524171</v>
      </c>
      <c r="B75">
        <v>8</v>
      </c>
      <c r="C75" t="s">
        <v>52</v>
      </c>
      <c r="D75">
        <v>73910085</v>
      </c>
      <c r="E75" t="s">
        <v>102</v>
      </c>
      <c r="F75" t="s">
        <v>95</v>
      </c>
      <c r="G75" t="s">
        <v>103</v>
      </c>
      <c r="H75" s="39" t="s">
        <v>104</v>
      </c>
      <c r="I75" t="s">
        <v>148</v>
      </c>
      <c r="J75">
        <v>4</v>
      </c>
      <c r="K75" t="s">
        <v>58</v>
      </c>
      <c r="L75" t="s">
        <v>66</v>
      </c>
      <c r="N75">
        <v>32</v>
      </c>
      <c r="O75">
        <v>1</v>
      </c>
      <c r="P75">
        <v>1</v>
      </c>
      <c r="Q75">
        <v>70201525</v>
      </c>
      <c r="R75">
        <v>2098</v>
      </c>
      <c r="S75">
        <f>MATCH(D75,Отчет!$D$1:$D$65536,0)</f>
        <v>18</v>
      </c>
    </row>
    <row r="76" spans="1:19">
      <c r="A76">
        <v>76524027</v>
      </c>
      <c r="B76">
        <v>8</v>
      </c>
      <c r="C76" t="s">
        <v>52</v>
      </c>
      <c r="D76">
        <v>73910092</v>
      </c>
      <c r="E76" t="s">
        <v>98</v>
      </c>
      <c r="F76" t="s">
        <v>99</v>
      </c>
      <c r="G76" t="s">
        <v>100</v>
      </c>
      <c r="H76" s="39" t="s">
        <v>101</v>
      </c>
      <c r="I76" t="s">
        <v>148</v>
      </c>
      <c r="J76">
        <v>4</v>
      </c>
      <c r="K76" t="s">
        <v>58</v>
      </c>
      <c r="L76" t="s">
        <v>66</v>
      </c>
      <c r="N76">
        <v>32</v>
      </c>
      <c r="O76">
        <v>1</v>
      </c>
      <c r="P76">
        <v>1</v>
      </c>
      <c r="Q76">
        <v>70201525</v>
      </c>
      <c r="R76">
        <v>2098</v>
      </c>
      <c r="S76">
        <f>MATCH(D76,Отчет!$D$1:$D$65536,0)</f>
        <v>29</v>
      </c>
    </row>
    <row r="77" spans="1:19">
      <c r="A77">
        <v>76524065</v>
      </c>
      <c r="B77">
        <v>9</v>
      </c>
      <c r="C77" t="s">
        <v>52</v>
      </c>
      <c r="D77">
        <v>73910223</v>
      </c>
      <c r="E77" t="s">
        <v>94</v>
      </c>
      <c r="F77" t="s">
        <v>95</v>
      </c>
      <c r="G77" t="s">
        <v>96</v>
      </c>
      <c r="H77" s="39" t="s">
        <v>97</v>
      </c>
      <c r="I77" t="s">
        <v>148</v>
      </c>
      <c r="J77">
        <v>4</v>
      </c>
      <c r="K77" t="s">
        <v>58</v>
      </c>
      <c r="L77" t="s">
        <v>66</v>
      </c>
      <c r="N77">
        <v>36</v>
      </c>
      <c r="O77">
        <v>1</v>
      </c>
      <c r="P77">
        <v>1</v>
      </c>
      <c r="Q77">
        <v>70201525</v>
      </c>
      <c r="R77">
        <v>2098</v>
      </c>
      <c r="S77">
        <f>MATCH(D77,Отчет!$D$1:$D$65536,0)</f>
        <v>24</v>
      </c>
    </row>
    <row r="78" spans="1:19">
      <c r="A78">
        <v>76524129</v>
      </c>
      <c r="B78">
        <v>8</v>
      </c>
      <c r="C78" t="s">
        <v>52</v>
      </c>
      <c r="D78">
        <v>73910230</v>
      </c>
      <c r="E78" t="s">
        <v>71</v>
      </c>
      <c r="F78" t="s">
        <v>72</v>
      </c>
      <c r="G78" t="s">
        <v>73</v>
      </c>
      <c r="H78" s="39" t="s">
        <v>74</v>
      </c>
      <c r="I78" t="s">
        <v>148</v>
      </c>
      <c r="J78">
        <v>4</v>
      </c>
      <c r="K78" t="s">
        <v>58</v>
      </c>
      <c r="L78" t="s">
        <v>66</v>
      </c>
      <c r="N78">
        <v>32</v>
      </c>
      <c r="O78">
        <v>1</v>
      </c>
      <c r="P78">
        <v>1</v>
      </c>
      <c r="Q78">
        <v>70201525</v>
      </c>
      <c r="R78">
        <v>2098</v>
      </c>
      <c r="S78">
        <f>MATCH(D78,Отчет!$D$1:$D$65536,0)</f>
        <v>23</v>
      </c>
    </row>
    <row r="79" spans="1:19">
      <c r="A79">
        <v>76524089</v>
      </c>
      <c r="B79">
        <v>9</v>
      </c>
      <c r="C79" t="s">
        <v>52</v>
      </c>
      <c r="D79">
        <v>73910237</v>
      </c>
      <c r="E79" t="s">
        <v>91</v>
      </c>
      <c r="F79" t="s">
        <v>85</v>
      </c>
      <c r="G79" t="s">
        <v>92</v>
      </c>
      <c r="H79" s="39" t="s">
        <v>93</v>
      </c>
      <c r="I79" t="s">
        <v>148</v>
      </c>
      <c r="J79">
        <v>4</v>
      </c>
      <c r="K79" t="s">
        <v>58</v>
      </c>
      <c r="L79" t="s">
        <v>66</v>
      </c>
      <c r="N79">
        <v>36</v>
      </c>
      <c r="O79">
        <v>1</v>
      </c>
      <c r="P79">
        <v>1</v>
      </c>
      <c r="Q79">
        <v>70201525</v>
      </c>
      <c r="R79">
        <v>2098</v>
      </c>
      <c r="S79">
        <f>MATCH(D79,Отчет!$D$1:$D$65536,0)</f>
        <v>15</v>
      </c>
    </row>
    <row r="80" spans="1:19">
      <c r="A80">
        <v>76524153</v>
      </c>
      <c r="B80">
        <v>8</v>
      </c>
      <c r="C80" t="s">
        <v>52</v>
      </c>
      <c r="D80">
        <v>73910251</v>
      </c>
      <c r="E80" t="s">
        <v>88</v>
      </c>
      <c r="F80" t="s">
        <v>85</v>
      </c>
      <c r="G80" t="s">
        <v>89</v>
      </c>
      <c r="H80" s="39" t="s">
        <v>90</v>
      </c>
      <c r="I80" t="s">
        <v>148</v>
      </c>
      <c r="J80">
        <v>4</v>
      </c>
      <c r="K80" t="s">
        <v>58</v>
      </c>
      <c r="L80" t="s">
        <v>66</v>
      </c>
      <c r="N80">
        <v>32</v>
      </c>
      <c r="O80">
        <v>1</v>
      </c>
      <c r="P80">
        <v>1</v>
      </c>
      <c r="Q80">
        <v>70201525</v>
      </c>
      <c r="R80">
        <v>2098</v>
      </c>
      <c r="S80">
        <f>MATCH(D80,Отчет!$D$1:$D$65536,0)</f>
        <v>17</v>
      </c>
    </row>
    <row r="81" spans="1:19">
      <c r="A81">
        <v>76637448</v>
      </c>
      <c r="B81">
        <v>6</v>
      </c>
      <c r="C81" t="s">
        <v>52</v>
      </c>
      <c r="D81">
        <v>73910258</v>
      </c>
      <c r="E81" t="s">
        <v>81</v>
      </c>
      <c r="F81" t="s">
        <v>82</v>
      </c>
      <c r="G81" t="s">
        <v>73</v>
      </c>
      <c r="H81" s="39" t="s">
        <v>83</v>
      </c>
      <c r="I81" t="s">
        <v>149</v>
      </c>
      <c r="J81">
        <v>3</v>
      </c>
      <c r="K81" t="s">
        <v>58</v>
      </c>
      <c r="L81" t="s">
        <v>66</v>
      </c>
      <c r="N81">
        <v>18</v>
      </c>
      <c r="O81">
        <v>1</v>
      </c>
      <c r="P81">
        <v>1</v>
      </c>
      <c r="Q81">
        <v>70201525</v>
      </c>
      <c r="R81">
        <v>2098</v>
      </c>
      <c r="S81">
        <f>MATCH(D81,Отчет!$D$1:$D$65536,0)</f>
        <v>27</v>
      </c>
    </row>
    <row r="82" spans="1:19">
      <c r="A82">
        <v>76637452</v>
      </c>
      <c r="B82">
        <v>7</v>
      </c>
      <c r="C82" t="s">
        <v>52</v>
      </c>
      <c r="D82">
        <v>73910251</v>
      </c>
      <c r="E82" t="s">
        <v>88</v>
      </c>
      <c r="F82" t="s">
        <v>85</v>
      </c>
      <c r="G82" t="s">
        <v>89</v>
      </c>
      <c r="H82" s="39" t="s">
        <v>90</v>
      </c>
      <c r="I82" t="s">
        <v>149</v>
      </c>
      <c r="J82">
        <v>3</v>
      </c>
      <c r="K82" t="s">
        <v>58</v>
      </c>
      <c r="L82" t="s">
        <v>66</v>
      </c>
      <c r="N82">
        <v>21</v>
      </c>
      <c r="O82">
        <v>1</v>
      </c>
      <c r="P82">
        <v>1</v>
      </c>
      <c r="Q82">
        <v>70201525</v>
      </c>
      <c r="R82">
        <v>2098</v>
      </c>
      <c r="S82">
        <f>MATCH(D82,Отчет!$D$1:$D$65536,0)</f>
        <v>17</v>
      </c>
    </row>
    <row r="83" spans="1:19">
      <c r="A83">
        <v>76637391</v>
      </c>
      <c r="B83">
        <v>6</v>
      </c>
      <c r="C83" t="s">
        <v>52</v>
      </c>
      <c r="D83">
        <v>73910272</v>
      </c>
      <c r="E83" t="s">
        <v>77</v>
      </c>
      <c r="F83" t="s">
        <v>78</v>
      </c>
      <c r="G83" t="s">
        <v>79</v>
      </c>
      <c r="H83" s="39" t="s">
        <v>80</v>
      </c>
      <c r="I83" t="s">
        <v>149</v>
      </c>
      <c r="J83">
        <v>3</v>
      </c>
      <c r="K83" t="s">
        <v>58</v>
      </c>
      <c r="L83" t="s">
        <v>66</v>
      </c>
      <c r="N83">
        <v>18</v>
      </c>
      <c r="O83">
        <v>1</v>
      </c>
      <c r="P83">
        <v>1</v>
      </c>
      <c r="Q83">
        <v>70201525</v>
      </c>
      <c r="R83">
        <v>2098</v>
      </c>
      <c r="S83">
        <f>MATCH(D83,Отчет!$D$1:$D$65536,0)</f>
        <v>25</v>
      </c>
    </row>
    <row r="84" spans="1:19">
      <c r="A84">
        <v>76637415</v>
      </c>
      <c r="B84">
        <v>6</v>
      </c>
      <c r="C84" t="s">
        <v>52</v>
      </c>
      <c r="D84">
        <v>73910279</v>
      </c>
      <c r="E84" t="s">
        <v>60</v>
      </c>
      <c r="F84" t="s">
        <v>61</v>
      </c>
      <c r="G84" t="s">
        <v>62</v>
      </c>
      <c r="H84" s="39" t="s">
        <v>63</v>
      </c>
      <c r="I84" t="s">
        <v>149</v>
      </c>
      <c r="J84">
        <v>3</v>
      </c>
      <c r="K84" t="s">
        <v>58</v>
      </c>
      <c r="L84" t="s">
        <v>66</v>
      </c>
      <c r="N84">
        <v>18</v>
      </c>
      <c r="O84">
        <v>1</v>
      </c>
      <c r="P84">
        <v>1</v>
      </c>
      <c r="Q84">
        <v>70201525</v>
      </c>
      <c r="R84">
        <v>2098</v>
      </c>
      <c r="S84">
        <f>MATCH(D84,Отчет!$D$1:$D$65536,0)</f>
        <v>14</v>
      </c>
    </row>
    <row r="85" spans="1:19">
      <c r="A85">
        <v>76637395</v>
      </c>
      <c r="B85">
        <v>4</v>
      </c>
      <c r="C85" t="s">
        <v>52</v>
      </c>
      <c r="D85">
        <v>73910286</v>
      </c>
      <c r="E85" t="s">
        <v>53</v>
      </c>
      <c r="F85" t="s">
        <v>54</v>
      </c>
      <c r="G85" t="s">
        <v>55</v>
      </c>
      <c r="H85" s="39" t="s">
        <v>56</v>
      </c>
      <c r="I85" t="s">
        <v>149</v>
      </c>
      <c r="J85">
        <v>3</v>
      </c>
      <c r="K85" t="s">
        <v>58</v>
      </c>
      <c r="L85" t="s">
        <v>66</v>
      </c>
      <c r="N85">
        <v>12</v>
      </c>
      <c r="O85">
        <v>1</v>
      </c>
      <c r="P85">
        <v>1</v>
      </c>
      <c r="Q85">
        <v>70201525</v>
      </c>
      <c r="R85">
        <v>2098</v>
      </c>
      <c r="S85">
        <f>MATCH(D85,Отчет!$D$1:$D$65536,0)</f>
        <v>13</v>
      </c>
    </row>
    <row r="86" spans="1:19">
      <c r="A86">
        <v>76637403</v>
      </c>
      <c r="B86">
        <v>6</v>
      </c>
      <c r="C86" t="s">
        <v>52</v>
      </c>
      <c r="D86">
        <v>73910293</v>
      </c>
      <c r="E86" t="s">
        <v>142</v>
      </c>
      <c r="F86" t="s">
        <v>143</v>
      </c>
      <c r="G86" t="s">
        <v>144</v>
      </c>
      <c r="H86" s="39" t="s">
        <v>145</v>
      </c>
      <c r="I86" t="s">
        <v>149</v>
      </c>
      <c r="J86">
        <v>3</v>
      </c>
      <c r="K86" t="s">
        <v>58</v>
      </c>
      <c r="L86" t="s">
        <v>66</v>
      </c>
      <c r="N86">
        <v>18</v>
      </c>
      <c r="O86">
        <v>1</v>
      </c>
      <c r="P86">
        <v>1</v>
      </c>
      <c r="Q86">
        <v>70201525</v>
      </c>
      <c r="R86">
        <v>2098</v>
      </c>
      <c r="S86">
        <f>MATCH(D86,Отчет!$D$1:$D$65536,0)</f>
        <v>21</v>
      </c>
    </row>
    <row r="87" spans="1:19">
      <c r="A87">
        <v>77954821</v>
      </c>
      <c r="B87">
        <v>5</v>
      </c>
      <c r="C87" t="s">
        <v>52</v>
      </c>
      <c r="D87">
        <v>73910300</v>
      </c>
      <c r="E87" t="s">
        <v>139</v>
      </c>
      <c r="F87" t="s">
        <v>124</v>
      </c>
      <c r="G87" t="s">
        <v>140</v>
      </c>
      <c r="H87" s="39" t="s">
        <v>141</v>
      </c>
      <c r="I87" t="s">
        <v>149</v>
      </c>
      <c r="J87">
        <v>3</v>
      </c>
      <c r="K87" t="s">
        <v>58</v>
      </c>
      <c r="L87" t="s">
        <v>66</v>
      </c>
      <c r="N87">
        <v>15</v>
      </c>
      <c r="O87">
        <v>1</v>
      </c>
      <c r="P87">
        <v>1</v>
      </c>
      <c r="Q87">
        <v>70201525</v>
      </c>
      <c r="R87">
        <v>2098</v>
      </c>
      <c r="S87">
        <f>MATCH(D87,Отчет!$D$1:$D$65536,0)</f>
        <v>34</v>
      </c>
    </row>
    <row r="88" spans="1:19">
      <c r="A88">
        <v>76637427</v>
      </c>
      <c r="B88">
        <v>4</v>
      </c>
      <c r="C88" t="s">
        <v>52</v>
      </c>
      <c r="D88">
        <v>73910307</v>
      </c>
      <c r="E88" t="s">
        <v>135</v>
      </c>
      <c r="F88" t="s">
        <v>136</v>
      </c>
      <c r="G88" t="s">
        <v>137</v>
      </c>
      <c r="H88" s="39" t="s">
        <v>138</v>
      </c>
      <c r="I88" t="s">
        <v>149</v>
      </c>
      <c r="J88">
        <v>3</v>
      </c>
      <c r="K88" t="s">
        <v>58</v>
      </c>
      <c r="L88" t="s">
        <v>66</v>
      </c>
      <c r="N88">
        <v>12</v>
      </c>
      <c r="O88">
        <v>1</v>
      </c>
      <c r="P88">
        <v>1</v>
      </c>
      <c r="Q88">
        <v>70201525</v>
      </c>
      <c r="R88">
        <v>2098</v>
      </c>
      <c r="S88">
        <f>MATCH(D88,Отчет!$D$1:$D$65536,0)</f>
        <v>35</v>
      </c>
    </row>
    <row r="89" spans="1:19">
      <c r="A89">
        <v>76637375</v>
      </c>
      <c r="B89">
        <v>4</v>
      </c>
      <c r="C89" t="s">
        <v>52</v>
      </c>
      <c r="D89">
        <v>75157582</v>
      </c>
      <c r="E89" t="s">
        <v>133</v>
      </c>
      <c r="F89" t="s">
        <v>95</v>
      </c>
      <c r="G89" t="s">
        <v>92</v>
      </c>
      <c r="H89" s="39" t="s">
        <v>134</v>
      </c>
      <c r="I89" t="s">
        <v>149</v>
      </c>
      <c r="J89">
        <v>3</v>
      </c>
      <c r="K89" t="s">
        <v>58</v>
      </c>
      <c r="L89" t="s">
        <v>66</v>
      </c>
      <c r="N89">
        <v>12</v>
      </c>
      <c r="O89">
        <v>1</v>
      </c>
      <c r="P89">
        <v>1</v>
      </c>
      <c r="Q89">
        <v>70201525</v>
      </c>
      <c r="R89">
        <v>2098</v>
      </c>
      <c r="S89">
        <f>MATCH(D89,Отчет!$D$1:$D$65536,0)</f>
        <v>26</v>
      </c>
    </row>
    <row r="90" spans="1:19">
      <c r="A90">
        <v>76637460</v>
      </c>
      <c r="B90">
        <v>6</v>
      </c>
      <c r="C90" t="s">
        <v>52</v>
      </c>
      <c r="D90">
        <v>74592481</v>
      </c>
      <c r="E90" t="s">
        <v>129</v>
      </c>
      <c r="F90" t="s">
        <v>130</v>
      </c>
      <c r="G90" t="s">
        <v>131</v>
      </c>
      <c r="H90" s="39" t="s">
        <v>132</v>
      </c>
      <c r="I90" t="s">
        <v>149</v>
      </c>
      <c r="J90">
        <v>3</v>
      </c>
      <c r="K90" t="s">
        <v>58</v>
      </c>
      <c r="L90" t="s">
        <v>66</v>
      </c>
      <c r="N90">
        <v>18</v>
      </c>
      <c r="O90">
        <v>1</v>
      </c>
      <c r="P90">
        <v>0</v>
      </c>
      <c r="Q90">
        <v>70201525</v>
      </c>
      <c r="R90">
        <v>2098</v>
      </c>
      <c r="S90">
        <f>MATCH(D90,Отчет!$D$1:$D$65536,0)</f>
        <v>30</v>
      </c>
    </row>
    <row r="91" spans="1:19">
      <c r="A91">
        <v>90505217</v>
      </c>
      <c r="B91">
        <v>7</v>
      </c>
      <c r="C91" t="s">
        <v>52</v>
      </c>
      <c r="D91">
        <v>89583533</v>
      </c>
      <c r="E91" t="s">
        <v>127</v>
      </c>
      <c r="F91" t="s">
        <v>95</v>
      </c>
      <c r="G91" t="s">
        <v>92</v>
      </c>
      <c r="H91" s="39" t="s">
        <v>128</v>
      </c>
      <c r="I91" t="s">
        <v>149</v>
      </c>
      <c r="J91">
        <v>3</v>
      </c>
      <c r="K91" t="s">
        <v>58</v>
      </c>
      <c r="L91" t="s">
        <v>66</v>
      </c>
      <c r="N91">
        <v>21</v>
      </c>
      <c r="O91">
        <v>1</v>
      </c>
      <c r="P91">
        <v>1</v>
      </c>
      <c r="Q91">
        <v>70201525</v>
      </c>
      <c r="R91">
        <v>2098</v>
      </c>
      <c r="S91">
        <f>MATCH(D91,Отчет!$D$1:$D$65536,0)</f>
        <v>28</v>
      </c>
    </row>
    <row r="92" spans="1:19">
      <c r="A92">
        <v>76637407</v>
      </c>
      <c r="B92">
        <v>8</v>
      </c>
      <c r="C92" t="s">
        <v>52</v>
      </c>
      <c r="D92">
        <v>75243177</v>
      </c>
      <c r="E92" t="s">
        <v>67</v>
      </c>
      <c r="F92" t="s">
        <v>68</v>
      </c>
      <c r="G92" t="s">
        <v>69</v>
      </c>
      <c r="H92" s="39" t="s">
        <v>70</v>
      </c>
      <c r="I92" t="s">
        <v>149</v>
      </c>
      <c r="J92">
        <v>3</v>
      </c>
      <c r="K92" t="s">
        <v>58</v>
      </c>
      <c r="L92" t="s">
        <v>66</v>
      </c>
      <c r="N92">
        <v>24</v>
      </c>
      <c r="O92">
        <v>1</v>
      </c>
      <c r="P92">
        <v>0</v>
      </c>
      <c r="Q92">
        <v>70201525</v>
      </c>
      <c r="R92">
        <v>2098</v>
      </c>
      <c r="S92">
        <f>MATCH(D92,Отчет!$D$1:$D$65536,0)</f>
        <v>12</v>
      </c>
    </row>
    <row r="93" spans="1:19">
      <c r="A93">
        <v>76637423</v>
      </c>
      <c r="B93">
        <v>6</v>
      </c>
      <c r="C93" t="s">
        <v>52</v>
      </c>
      <c r="D93">
        <v>75243184</v>
      </c>
      <c r="E93" t="s">
        <v>123</v>
      </c>
      <c r="F93" t="s">
        <v>124</v>
      </c>
      <c r="G93" t="s">
        <v>125</v>
      </c>
      <c r="H93" s="39" t="s">
        <v>126</v>
      </c>
      <c r="I93" t="s">
        <v>149</v>
      </c>
      <c r="J93">
        <v>3</v>
      </c>
      <c r="K93" t="s">
        <v>58</v>
      </c>
      <c r="L93" t="s">
        <v>66</v>
      </c>
      <c r="N93">
        <v>18</v>
      </c>
      <c r="O93">
        <v>1</v>
      </c>
      <c r="P93">
        <v>0</v>
      </c>
      <c r="Q93">
        <v>70201525</v>
      </c>
      <c r="R93">
        <v>2098</v>
      </c>
      <c r="S93">
        <f>MATCH(D93,Отчет!$D$1:$D$65536,0)</f>
        <v>31</v>
      </c>
    </row>
    <row r="94" spans="1:19">
      <c r="A94">
        <v>106626909</v>
      </c>
      <c r="B94">
        <v>9</v>
      </c>
      <c r="C94" t="s">
        <v>52</v>
      </c>
      <c r="D94">
        <v>77712317</v>
      </c>
      <c r="E94" t="s">
        <v>120</v>
      </c>
      <c r="F94" t="s">
        <v>121</v>
      </c>
      <c r="G94" t="s">
        <v>89</v>
      </c>
      <c r="H94" s="39" t="s">
        <v>122</v>
      </c>
      <c r="I94" t="s">
        <v>149</v>
      </c>
      <c r="J94">
        <v>3</v>
      </c>
      <c r="K94" t="s">
        <v>58</v>
      </c>
      <c r="L94" t="s">
        <v>66</v>
      </c>
      <c r="N94">
        <v>27</v>
      </c>
      <c r="O94">
        <v>1</v>
      </c>
      <c r="P94">
        <v>0</v>
      </c>
      <c r="Q94">
        <v>70201525</v>
      </c>
      <c r="R94">
        <v>2098</v>
      </c>
      <c r="S94">
        <f>MATCH(D94,Отчет!$D$1:$D$65536,0)</f>
        <v>33</v>
      </c>
    </row>
    <row r="95" spans="1:19">
      <c r="A95">
        <v>76637456</v>
      </c>
      <c r="B95">
        <v>4</v>
      </c>
      <c r="C95" t="s">
        <v>52</v>
      </c>
      <c r="D95">
        <v>76289395</v>
      </c>
      <c r="E95" t="s">
        <v>116</v>
      </c>
      <c r="F95" t="s">
        <v>117</v>
      </c>
      <c r="G95" t="s">
        <v>118</v>
      </c>
      <c r="H95" s="39" t="s">
        <v>119</v>
      </c>
      <c r="I95" t="s">
        <v>149</v>
      </c>
      <c r="J95">
        <v>3</v>
      </c>
      <c r="K95" t="s">
        <v>58</v>
      </c>
      <c r="L95" t="s">
        <v>66</v>
      </c>
      <c r="N95">
        <v>12</v>
      </c>
      <c r="O95">
        <v>1</v>
      </c>
      <c r="P95">
        <v>1</v>
      </c>
      <c r="Q95">
        <v>70201525</v>
      </c>
      <c r="R95">
        <v>2098</v>
      </c>
      <c r="S95">
        <f>MATCH(D95,Отчет!$D$1:$D$65536,0)</f>
        <v>32</v>
      </c>
    </row>
    <row r="96" spans="1:19">
      <c r="A96">
        <v>76637440</v>
      </c>
      <c r="B96">
        <v>7</v>
      </c>
      <c r="C96" t="s">
        <v>52</v>
      </c>
      <c r="D96">
        <v>73910057</v>
      </c>
      <c r="E96" t="s">
        <v>112</v>
      </c>
      <c r="F96" t="s">
        <v>113</v>
      </c>
      <c r="G96" t="s">
        <v>114</v>
      </c>
      <c r="H96" s="39" t="s">
        <v>115</v>
      </c>
      <c r="I96" t="s">
        <v>149</v>
      </c>
      <c r="J96">
        <v>3</v>
      </c>
      <c r="K96" t="s">
        <v>58</v>
      </c>
      <c r="L96" t="s">
        <v>66</v>
      </c>
      <c r="N96">
        <v>21</v>
      </c>
      <c r="O96">
        <v>1</v>
      </c>
      <c r="P96">
        <v>1</v>
      </c>
      <c r="Q96">
        <v>70201525</v>
      </c>
      <c r="R96">
        <v>2098</v>
      </c>
      <c r="S96">
        <f>MATCH(D96,Отчет!$D$1:$D$65536,0)</f>
        <v>20</v>
      </c>
    </row>
    <row r="97" spans="1:19">
      <c r="A97">
        <v>76637383</v>
      </c>
      <c r="B97">
        <v>8</v>
      </c>
      <c r="C97" t="s">
        <v>52</v>
      </c>
      <c r="D97">
        <v>73910064</v>
      </c>
      <c r="E97" t="s">
        <v>108</v>
      </c>
      <c r="F97" t="s">
        <v>109</v>
      </c>
      <c r="G97" t="s">
        <v>110</v>
      </c>
      <c r="H97" s="39" t="s">
        <v>111</v>
      </c>
      <c r="I97" t="s">
        <v>149</v>
      </c>
      <c r="J97">
        <v>3</v>
      </c>
      <c r="K97" t="s">
        <v>58</v>
      </c>
      <c r="L97" t="s">
        <v>66</v>
      </c>
      <c r="N97">
        <v>24</v>
      </c>
      <c r="O97">
        <v>1</v>
      </c>
      <c r="P97">
        <v>1</v>
      </c>
      <c r="Q97">
        <v>70201525</v>
      </c>
      <c r="R97">
        <v>2098</v>
      </c>
      <c r="S97">
        <f>MATCH(D97,Отчет!$D$1:$D$65536,0)</f>
        <v>19</v>
      </c>
    </row>
    <row r="98" spans="1:19">
      <c r="A98">
        <v>76637387</v>
      </c>
      <c r="B98">
        <v>8</v>
      </c>
      <c r="C98" t="s">
        <v>52</v>
      </c>
      <c r="D98">
        <v>73910071</v>
      </c>
      <c r="E98" t="s">
        <v>105</v>
      </c>
      <c r="F98" t="s">
        <v>95</v>
      </c>
      <c r="G98" t="s">
        <v>106</v>
      </c>
      <c r="H98" s="39" t="s">
        <v>107</v>
      </c>
      <c r="I98" t="s">
        <v>149</v>
      </c>
      <c r="J98">
        <v>3</v>
      </c>
      <c r="K98" t="s">
        <v>58</v>
      </c>
      <c r="L98" t="s">
        <v>66</v>
      </c>
      <c r="N98">
        <v>24</v>
      </c>
      <c r="O98">
        <v>1</v>
      </c>
      <c r="P98">
        <v>1</v>
      </c>
      <c r="Q98">
        <v>70201525</v>
      </c>
      <c r="R98">
        <v>2098</v>
      </c>
      <c r="S98">
        <f>MATCH(D98,Отчет!$D$1:$D$65536,0)</f>
        <v>16</v>
      </c>
    </row>
    <row r="99" spans="1:19">
      <c r="A99">
        <v>76637444</v>
      </c>
      <c r="B99">
        <v>7</v>
      </c>
      <c r="C99" t="s">
        <v>52</v>
      </c>
      <c r="D99">
        <v>73910085</v>
      </c>
      <c r="E99" t="s">
        <v>102</v>
      </c>
      <c r="F99" t="s">
        <v>95</v>
      </c>
      <c r="G99" t="s">
        <v>103</v>
      </c>
      <c r="H99" s="39" t="s">
        <v>104</v>
      </c>
      <c r="I99" t="s">
        <v>149</v>
      </c>
      <c r="J99">
        <v>3</v>
      </c>
      <c r="K99" t="s">
        <v>58</v>
      </c>
      <c r="L99" t="s">
        <v>66</v>
      </c>
      <c r="N99">
        <v>21</v>
      </c>
      <c r="O99">
        <v>1</v>
      </c>
      <c r="P99">
        <v>1</v>
      </c>
      <c r="Q99">
        <v>70201525</v>
      </c>
      <c r="R99">
        <v>2098</v>
      </c>
      <c r="S99">
        <f>MATCH(D99,Отчет!$D$1:$D$65536,0)</f>
        <v>18</v>
      </c>
    </row>
    <row r="100" spans="1:19">
      <c r="A100">
        <v>76637411</v>
      </c>
      <c r="B100">
        <v>6</v>
      </c>
      <c r="C100" t="s">
        <v>52</v>
      </c>
      <c r="D100">
        <v>73910092</v>
      </c>
      <c r="E100" t="s">
        <v>98</v>
      </c>
      <c r="F100" t="s">
        <v>99</v>
      </c>
      <c r="G100" t="s">
        <v>100</v>
      </c>
      <c r="H100" s="39" t="s">
        <v>101</v>
      </c>
      <c r="I100" t="s">
        <v>149</v>
      </c>
      <c r="J100">
        <v>3</v>
      </c>
      <c r="K100" t="s">
        <v>58</v>
      </c>
      <c r="L100" t="s">
        <v>66</v>
      </c>
      <c r="N100">
        <v>18</v>
      </c>
      <c r="O100">
        <v>1</v>
      </c>
      <c r="P100">
        <v>1</v>
      </c>
      <c r="Q100">
        <v>70201525</v>
      </c>
      <c r="R100">
        <v>2098</v>
      </c>
      <c r="S100">
        <f>MATCH(D100,Отчет!$D$1:$D$65536,0)</f>
        <v>29</v>
      </c>
    </row>
    <row r="101" spans="1:19">
      <c r="A101">
        <v>76637399</v>
      </c>
      <c r="B101">
        <v>7</v>
      </c>
      <c r="C101" t="s">
        <v>52</v>
      </c>
      <c r="D101">
        <v>73910223</v>
      </c>
      <c r="E101" t="s">
        <v>94</v>
      </c>
      <c r="F101" t="s">
        <v>95</v>
      </c>
      <c r="G101" t="s">
        <v>96</v>
      </c>
      <c r="H101" s="39" t="s">
        <v>97</v>
      </c>
      <c r="I101" t="s">
        <v>149</v>
      </c>
      <c r="J101">
        <v>3</v>
      </c>
      <c r="K101" t="s">
        <v>58</v>
      </c>
      <c r="L101" t="s">
        <v>66</v>
      </c>
      <c r="N101">
        <v>21</v>
      </c>
      <c r="O101">
        <v>1</v>
      </c>
      <c r="P101">
        <v>1</v>
      </c>
      <c r="Q101">
        <v>70201525</v>
      </c>
      <c r="R101">
        <v>2098</v>
      </c>
      <c r="S101">
        <f>MATCH(D101,Отчет!$D$1:$D$65536,0)</f>
        <v>24</v>
      </c>
    </row>
    <row r="102" spans="1:19">
      <c r="A102">
        <v>76637379</v>
      </c>
      <c r="B102">
        <v>6</v>
      </c>
      <c r="C102" t="s">
        <v>52</v>
      </c>
      <c r="D102">
        <v>73910230</v>
      </c>
      <c r="E102" t="s">
        <v>71</v>
      </c>
      <c r="F102" t="s">
        <v>72</v>
      </c>
      <c r="G102" t="s">
        <v>73</v>
      </c>
      <c r="H102" s="39" t="s">
        <v>74</v>
      </c>
      <c r="I102" t="s">
        <v>149</v>
      </c>
      <c r="J102">
        <v>3</v>
      </c>
      <c r="K102" t="s">
        <v>58</v>
      </c>
      <c r="L102" t="s">
        <v>66</v>
      </c>
      <c r="N102">
        <v>18</v>
      </c>
      <c r="O102">
        <v>1</v>
      </c>
      <c r="P102">
        <v>1</v>
      </c>
      <c r="Q102">
        <v>70201525</v>
      </c>
      <c r="R102">
        <v>2098</v>
      </c>
      <c r="S102">
        <f>MATCH(D102,Отчет!$D$1:$D$65536,0)</f>
        <v>23</v>
      </c>
    </row>
    <row r="103" spans="1:19">
      <c r="A103">
        <v>76637419</v>
      </c>
      <c r="B103">
        <v>8</v>
      </c>
      <c r="C103" t="s">
        <v>52</v>
      </c>
      <c r="D103">
        <v>73910237</v>
      </c>
      <c r="E103" t="s">
        <v>91</v>
      </c>
      <c r="F103" t="s">
        <v>85</v>
      </c>
      <c r="G103" t="s">
        <v>92</v>
      </c>
      <c r="H103" s="39" t="s">
        <v>93</v>
      </c>
      <c r="I103" t="s">
        <v>149</v>
      </c>
      <c r="J103">
        <v>3</v>
      </c>
      <c r="K103" t="s">
        <v>58</v>
      </c>
      <c r="L103" t="s">
        <v>66</v>
      </c>
      <c r="N103">
        <v>24</v>
      </c>
      <c r="O103">
        <v>1</v>
      </c>
      <c r="P103">
        <v>1</v>
      </c>
      <c r="Q103">
        <v>70201525</v>
      </c>
      <c r="R103">
        <v>2098</v>
      </c>
      <c r="S103">
        <f>MATCH(D103,Отчет!$D$1:$D$65536,0)</f>
        <v>15</v>
      </c>
    </row>
    <row r="104" spans="1:19">
      <c r="A104">
        <v>76637435</v>
      </c>
      <c r="B104">
        <v>8</v>
      </c>
      <c r="C104" t="s">
        <v>52</v>
      </c>
      <c r="D104">
        <v>73910265</v>
      </c>
      <c r="E104" t="s">
        <v>84</v>
      </c>
      <c r="F104" t="s">
        <v>85</v>
      </c>
      <c r="G104" t="s">
        <v>86</v>
      </c>
      <c r="H104" s="39" t="s">
        <v>87</v>
      </c>
      <c r="I104" t="s">
        <v>149</v>
      </c>
      <c r="J104">
        <v>3</v>
      </c>
      <c r="K104" t="s">
        <v>58</v>
      </c>
      <c r="L104" t="s">
        <v>66</v>
      </c>
      <c r="N104">
        <v>24</v>
      </c>
      <c r="O104">
        <v>1</v>
      </c>
      <c r="P104">
        <v>1</v>
      </c>
      <c r="Q104">
        <v>70201525</v>
      </c>
      <c r="R104">
        <v>2098</v>
      </c>
      <c r="S104">
        <f>MATCH(D104,Отчет!$D$1:$D$65536,0)</f>
        <v>22</v>
      </c>
    </row>
    <row r="105" spans="1:19">
      <c r="A105">
        <v>76527525</v>
      </c>
      <c r="B105">
        <v>7</v>
      </c>
      <c r="C105" t="s">
        <v>52</v>
      </c>
      <c r="D105">
        <v>74592481</v>
      </c>
      <c r="E105" t="s">
        <v>129</v>
      </c>
      <c r="F105" t="s">
        <v>130</v>
      </c>
      <c r="G105" t="s">
        <v>131</v>
      </c>
      <c r="H105" s="39" t="s">
        <v>132</v>
      </c>
      <c r="I105" t="s">
        <v>150</v>
      </c>
      <c r="J105">
        <v>4</v>
      </c>
      <c r="K105" t="s">
        <v>58</v>
      </c>
      <c r="L105" t="s">
        <v>66</v>
      </c>
      <c r="N105">
        <v>28</v>
      </c>
      <c r="O105">
        <v>1</v>
      </c>
      <c r="P105">
        <v>0</v>
      </c>
      <c r="Q105">
        <v>70201525</v>
      </c>
      <c r="R105">
        <v>2098</v>
      </c>
      <c r="S105">
        <f>MATCH(D105,Отчет!$D$1:$D$65536,0)</f>
        <v>30</v>
      </c>
    </row>
    <row r="106" spans="1:19">
      <c r="A106">
        <v>90505034</v>
      </c>
      <c r="B106">
        <v>8</v>
      </c>
      <c r="C106" t="s">
        <v>52</v>
      </c>
      <c r="D106">
        <v>89583533</v>
      </c>
      <c r="E106" t="s">
        <v>127</v>
      </c>
      <c r="F106" t="s">
        <v>95</v>
      </c>
      <c r="G106" t="s">
        <v>92</v>
      </c>
      <c r="H106" s="39" t="s">
        <v>128</v>
      </c>
      <c r="I106" t="s">
        <v>150</v>
      </c>
      <c r="J106">
        <v>4</v>
      </c>
      <c r="K106" t="s">
        <v>58</v>
      </c>
      <c r="L106" t="s">
        <v>66</v>
      </c>
      <c r="N106">
        <v>32</v>
      </c>
      <c r="O106">
        <v>1</v>
      </c>
      <c r="P106">
        <v>1</v>
      </c>
      <c r="Q106">
        <v>70201525</v>
      </c>
      <c r="R106">
        <v>2098</v>
      </c>
      <c r="S106">
        <f>MATCH(D106,Отчет!$D$1:$D$65536,0)</f>
        <v>28</v>
      </c>
    </row>
    <row r="107" spans="1:19">
      <c r="A107">
        <v>76527461</v>
      </c>
      <c r="B107">
        <v>9</v>
      </c>
      <c r="C107" t="s">
        <v>52</v>
      </c>
      <c r="D107">
        <v>75243177</v>
      </c>
      <c r="E107" t="s">
        <v>67</v>
      </c>
      <c r="F107" t="s">
        <v>68</v>
      </c>
      <c r="G107" t="s">
        <v>69</v>
      </c>
      <c r="H107" s="39" t="s">
        <v>70</v>
      </c>
      <c r="I107" t="s">
        <v>150</v>
      </c>
      <c r="J107">
        <v>4</v>
      </c>
      <c r="K107" t="s">
        <v>58</v>
      </c>
      <c r="L107" t="s">
        <v>66</v>
      </c>
      <c r="N107">
        <v>36</v>
      </c>
      <c r="O107">
        <v>1</v>
      </c>
      <c r="P107">
        <v>0</v>
      </c>
      <c r="Q107">
        <v>70201525</v>
      </c>
      <c r="R107">
        <v>2098</v>
      </c>
      <c r="S107">
        <f>MATCH(D107,Отчет!$D$1:$D$65536,0)</f>
        <v>12</v>
      </c>
    </row>
    <row r="108" spans="1:19">
      <c r="A108">
        <v>76527477</v>
      </c>
      <c r="B108">
        <v>5</v>
      </c>
      <c r="C108" t="s">
        <v>52</v>
      </c>
      <c r="D108">
        <v>75243184</v>
      </c>
      <c r="E108" t="s">
        <v>123</v>
      </c>
      <c r="F108" t="s">
        <v>124</v>
      </c>
      <c r="G108" t="s">
        <v>125</v>
      </c>
      <c r="H108" s="39" t="s">
        <v>126</v>
      </c>
      <c r="I108" t="s">
        <v>150</v>
      </c>
      <c r="J108">
        <v>4</v>
      </c>
      <c r="K108" t="s">
        <v>58</v>
      </c>
      <c r="L108" t="s">
        <v>66</v>
      </c>
      <c r="N108">
        <v>20</v>
      </c>
      <c r="O108">
        <v>1</v>
      </c>
      <c r="P108">
        <v>0</v>
      </c>
      <c r="Q108">
        <v>70201525</v>
      </c>
      <c r="R108">
        <v>2098</v>
      </c>
      <c r="S108">
        <f>MATCH(D108,Отчет!$D$1:$D$65536,0)</f>
        <v>31</v>
      </c>
    </row>
    <row r="109" spans="1:19">
      <c r="A109">
        <v>106626782</v>
      </c>
      <c r="B109">
        <v>8</v>
      </c>
      <c r="C109" t="s">
        <v>52</v>
      </c>
      <c r="D109">
        <v>77712317</v>
      </c>
      <c r="E109" t="s">
        <v>120</v>
      </c>
      <c r="F109" t="s">
        <v>121</v>
      </c>
      <c r="G109" t="s">
        <v>89</v>
      </c>
      <c r="H109" s="39" t="s">
        <v>122</v>
      </c>
      <c r="I109" t="s">
        <v>150</v>
      </c>
      <c r="J109">
        <v>4</v>
      </c>
      <c r="K109" t="s">
        <v>58</v>
      </c>
      <c r="L109" t="s">
        <v>66</v>
      </c>
      <c r="N109">
        <v>32</v>
      </c>
      <c r="O109">
        <v>1</v>
      </c>
      <c r="P109">
        <v>0</v>
      </c>
      <c r="Q109">
        <v>70201525</v>
      </c>
      <c r="R109">
        <v>2098</v>
      </c>
      <c r="S109">
        <f>MATCH(D109,Отчет!$D$1:$D$65536,0)</f>
        <v>33</v>
      </c>
    </row>
    <row r="110" spans="1:19">
      <c r="A110">
        <v>76527521</v>
      </c>
      <c r="B110">
        <v>6</v>
      </c>
      <c r="C110" t="s">
        <v>52</v>
      </c>
      <c r="D110">
        <v>76289395</v>
      </c>
      <c r="E110" t="s">
        <v>116</v>
      </c>
      <c r="F110" t="s">
        <v>117</v>
      </c>
      <c r="G110" t="s">
        <v>118</v>
      </c>
      <c r="H110" s="39" t="s">
        <v>119</v>
      </c>
      <c r="I110" t="s">
        <v>150</v>
      </c>
      <c r="J110">
        <v>4</v>
      </c>
      <c r="K110" t="s">
        <v>58</v>
      </c>
      <c r="L110" t="s">
        <v>66</v>
      </c>
      <c r="N110">
        <v>24</v>
      </c>
      <c r="O110">
        <v>1</v>
      </c>
      <c r="P110">
        <v>1</v>
      </c>
      <c r="Q110">
        <v>70201525</v>
      </c>
      <c r="R110">
        <v>2098</v>
      </c>
      <c r="S110">
        <f>MATCH(D110,Отчет!$D$1:$D$65536,0)</f>
        <v>32</v>
      </c>
    </row>
    <row r="111" spans="1:19">
      <c r="A111">
        <v>76527505</v>
      </c>
      <c r="B111">
        <v>10</v>
      </c>
      <c r="C111" t="s">
        <v>52</v>
      </c>
      <c r="D111">
        <v>73910057</v>
      </c>
      <c r="E111" t="s">
        <v>112</v>
      </c>
      <c r="F111" t="s">
        <v>113</v>
      </c>
      <c r="G111" t="s">
        <v>114</v>
      </c>
      <c r="H111" s="39" t="s">
        <v>115</v>
      </c>
      <c r="I111" t="s">
        <v>150</v>
      </c>
      <c r="J111">
        <v>4</v>
      </c>
      <c r="K111" t="s">
        <v>58</v>
      </c>
      <c r="L111" t="s">
        <v>66</v>
      </c>
      <c r="N111">
        <v>40</v>
      </c>
      <c r="O111">
        <v>1</v>
      </c>
      <c r="P111">
        <v>1</v>
      </c>
      <c r="Q111">
        <v>70201525</v>
      </c>
      <c r="R111">
        <v>2098</v>
      </c>
      <c r="S111">
        <f>MATCH(D111,Отчет!$D$1:$D$65536,0)</f>
        <v>20</v>
      </c>
    </row>
    <row r="112" spans="1:19">
      <c r="A112">
        <v>76528348</v>
      </c>
      <c r="B112">
        <v>9</v>
      </c>
      <c r="C112" t="s">
        <v>52</v>
      </c>
      <c r="D112">
        <v>73910064</v>
      </c>
      <c r="E112" t="s">
        <v>108</v>
      </c>
      <c r="F112" t="s">
        <v>109</v>
      </c>
      <c r="G112" t="s">
        <v>110</v>
      </c>
      <c r="H112" s="39" t="s">
        <v>111</v>
      </c>
      <c r="I112" t="s">
        <v>150</v>
      </c>
      <c r="J112">
        <v>4</v>
      </c>
      <c r="K112" t="s">
        <v>58</v>
      </c>
      <c r="L112" t="s">
        <v>66</v>
      </c>
      <c r="N112">
        <v>36</v>
      </c>
      <c r="O112">
        <v>1</v>
      </c>
      <c r="P112">
        <v>1</v>
      </c>
      <c r="Q112">
        <v>70201525</v>
      </c>
      <c r="R112">
        <v>2098</v>
      </c>
      <c r="S112">
        <f>MATCH(D112,Отчет!$D$1:$D$65536,0)</f>
        <v>19</v>
      </c>
    </row>
    <row r="113" spans="1:19">
      <c r="A113">
        <v>76528352</v>
      </c>
      <c r="B113">
        <v>9</v>
      </c>
      <c r="C113" t="s">
        <v>52</v>
      </c>
      <c r="D113">
        <v>73910071</v>
      </c>
      <c r="E113" t="s">
        <v>105</v>
      </c>
      <c r="F113" t="s">
        <v>95</v>
      </c>
      <c r="G113" t="s">
        <v>106</v>
      </c>
      <c r="H113" s="39" t="s">
        <v>107</v>
      </c>
      <c r="I113" t="s">
        <v>150</v>
      </c>
      <c r="J113">
        <v>4</v>
      </c>
      <c r="K113" t="s">
        <v>58</v>
      </c>
      <c r="L113" t="s">
        <v>66</v>
      </c>
      <c r="N113">
        <v>36</v>
      </c>
      <c r="O113">
        <v>1</v>
      </c>
      <c r="P113">
        <v>1</v>
      </c>
      <c r="Q113">
        <v>70201525</v>
      </c>
      <c r="R113">
        <v>2098</v>
      </c>
      <c r="S113">
        <f>MATCH(D113,Отчет!$D$1:$D$65536,0)</f>
        <v>16</v>
      </c>
    </row>
    <row r="114" spans="1:19">
      <c r="A114">
        <v>76527509</v>
      </c>
      <c r="B114">
        <v>10</v>
      </c>
      <c r="C114" t="s">
        <v>52</v>
      </c>
      <c r="D114">
        <v>73910085</v>
      </c>
      <c r="E114" t="s">
        <v>102</v>
      </c>
      <c r="F114" t="s">
        <v>95</v>
      </c>
      <c r="G114" t="s">
        <v>103</v>
      </c>
      <c r="H114" s="39" t="s">
        <v>104</v>
      </c>
      <c r="I114" t="s">
        <v>150</v>
      </c>
      <c r="J114">
        <v>4</v>
      </c>
      <c r="K114" t="s">
        <v>58</v>
      </c>
      <c r="L114" t="s">
        <v>66</v>
      </c>
      <c r="N114">
        <v>40</v>
      </c>
      <c r="O114">
        <v>1</v>
      </c>
      <c r="P114">
        <v>1</v>
      </c>
      <c r="Q114">
        <v>70201525</v>
      </c>
      <c r="R114">
        <v>2098</v>
      </c>
      <c r="S114">
        <f>MATCH(D114,Отчет!$D$1:$D$65536,0)</f>
        <v>18</v>
      </c>
    </row>
    <row r="115" spans="1:19">
      <c r="A115">
        <v>76527465</v>
      </c>
      <c r="B115">
        <v>7</v>
      </c>
      <c r="C115" t="s">
        <v>52</v>
      </c>
      <c r="D115">
        <v>73910092</v>
      </c>
      <c r="E115" t="s">
        <v>98</v>
      </c>
      <c r="F115" t="s">
        <v>99</v>
      </c>
      <c r="G115" t="s">
        <v>100</v>
      </c>
      <c r="H115" s="39" t="s">
        <v>101</v>
      </c>
      <c r="I115" t="s">
        <v>150</v>
      </c>
      <c r="J115">
        <v>4</v>
      </c>
      <c r="K115" t="s">
        <v>58</v>
      </c>
      <c r="L115" t="s">
        <v>66</v>
      </c>
      <c r="N115">
        <v>28</v>
      </c>
      <c r="O115">
        <v>1</v>
      </c>
      <c r="P115">
        <v>1</v>
      </c>
      <c r="Q115">
        <v>70201525</v>
      </c>
      <c r="R115">
        <v>2098</v>
      </c>
      <c r="S115">
        <f>MATCH(D115,Отчет!$D$1:$D$65536,0)</f>
        <v>29</v>
      </c>
    </row>
    <row r="116" spans="1:19">
      <c r="A116">
        <v>76527457</v>
      </c>
      <c r="B116">
        <v>9</v>
      </c>
      <c r="C116" t="s">
        <v>52</v>
      </c>
      <c r="D116">
        <v>73910223</v>
      </c>
      <c r="E116" t="s">
        <v>94</v>
      </c>
      <c r="F116" t="s">
        <v>95</v>
      </c>
      <c r="G116" t="s">
        <v>96</v>
      </c>
      <c r="H116" s="39" t="s">
        <v>97</v>
      </c>
      <c r="I116" t="s">
        <v>150</v>
      </c>
      <c r="J116">
        <v>4</v>
      </c>
      <c r="K116" t="s">
        <v>58</v>
      </c>
      <c r="L116" t="s">
        <v>66</v>
      </c>
      <c r="N116">
        <v>36</v>
      </c>
      <c r="O116">
        <v>1</v>
      </c>
      <c r="P116">
        <v>1</v>
      </c>
      <c r="Q116">
        <v>70201525</v>
      </c>
      <c r="R116">
        <v>2098</v>
      </c>
      <c r="S116">
        <f>MATCH(D116,Отчет!$D$1:$D$65536,0)</f>
        <v>24</v>
      </c>
    </row>
    <row r="117" spans="1:19">
      <c r="A117">
        <v>76527501</v>
      </c>
      <c r="B117">
        <v>8</v>
      </c>
      <c r="C117" t="s">
        <v>52</v>
      </c>
      <c r="D117">
        <v>73910230</v>
      </c>
      <c r="E117" t="s">
        <v>71</v>
      </c>
      <c r="F117" t="s">
        <v>72</v>
      </c>
      <c r="G117" t="s">
        <v>73</v>
      </c>
      <c r="H117" s="39" t="s">
        <v>74</v>
      </c>
      <c r="I117" t="s">
        <v>150</v>
      </c>
      <c r="J117">
        <v>4</v>
      </c>
      <c r="K117" t="s">
        <v>58</v>
      </c>
      <c r="L117" t="s">
        <v>66</v>
      </c>
      <c r="N117">
        <v>32</v>
      </c>
      <c r="O117">
        <v>1</v>
      </c>
      <c r="P117">
        <v>1</v>
      </c>
      <c r="Q117">
        <v>70201525</v>
      </c>
      <c r="R117">
        <v>2098</v>
      </c>
      <c r="S117">
        <f>MATCH(D117,Отчет!$D$1:$D$65536,0)</f>
        <v>23</v>
      </c>
    </row>
    <row r="118" spans="1:19">
      <c r="A118">
        <v>76527473</v>
      </c>
      <c r="B118">
        <v>10</v>
      </c>
      <c r="C118" t="s">
        <v>52</v>
      </c>
      <c r="D118">
        <v>73910237</v>
      </c>
      <c r="E118" t="s">
        <v>91</v>
      </c>
      <c r="F118" t="s">
        <v>85</v>
      </c>
      <c r="G118" t="s">
        <v>92</v>
      </c>
      <c r="H118" s="39" t="s">
        <v>93</v>
      </c>
      <c r="I118" t="s">
        <v>150</v>
      </c>
      <c r="J118">
        <v>4</v>
      </c>
      <c r="K118" t="s">
        <v>58</v>
      </c>
      <c r="L118" t="s">
        <v>66</v>
      </c>
      <c r="N118">
        <v>40</v>
      </c>
      <c r="O118">
        <v>1</v>
      </c>
      <c r="P118">
        <v>1</v>
      </c>
      <c r="Q118">
        <v>70201525</v>
      </c>
      <c r="R118">
        <v>2098</v>
      </c>
      <c r="S118">
        <f>MATCH(D118,Отчет!$D$1:$D$65536,0)</f>
        <v>15</v>
      </c>
    </row>
    <row r="119" spans="1:19">
      <c r="A119">
        <v>76527517</v>
      </c>
      <c r="B119">
        <v>10</v>
      </c>
      <c r="C119" t="s">
        <v>52</v>
      </c>
      <c r="D119">
        <v>73910251</v>
      </c>
      <c r="E119" t="s">
        <v>88</v>
      </c>
      <c r="F119" t="s">
        <v>85</v>
      </c>
      <c r="G119" t="s">
        <v>89</v>
      </c>
      <c r="H119" s="39" t="s">
        <v>90</v>
      </c>
      <c r="I119" t="s">
        <v>150</v>
      </c>
      <c r="J119">
        <v>4</v>
      </c>
      <c r="K119" t="s">
        <v>58</v>
      </c>
      <c r="L119" t="s">
        <v>66</v>
      </c>
      <c r="N119">
        <v>40</v>
      </c>
      <c r="O119">
        <v>1</v>
      </c>
      <c r="P119">
        <v>1</v>
      </c>
      <c r="Q119">
        <v>70201525</v>
      </c>
      <c r="R119">
        <v>2098</v>
      </c>
      <c r="S119">
        <f>MATCH(D119,Отчет!$D$1:$D$65536,0)</f>
        <v>17</v>
      </c>
    </row>
    <row r="120" spans="1:19">
      <c r="A120">
        <v>76527513</v>
      </c>
      <c r="B120">
        <v>8</v>
      </c>
      <c r="C120" t="s">
        <v>52</v>
      </c>
      <c r="D120">
        <v>73910258</v>
      </c>
      <c r="E120" t="s">
        <v>81</v>
      </c>
      <c r="F120" t="s">
        <v>82</v>
      </c>
      <c r="G120" t="s">
        <v>73</v>
      </c>
      <c r="H120" s="39" t="s">
        <v>83</v>
      </c>
      <c r="I120" t="s">
        <v>150</v>
      </c>
      <c r="J120">
        <v>4</v>
      </c>
      <c r="K120" t="s">
        <v>58</v>
      </c>
      <c r="L120" t="s">
        <v>66</v>
      </c>
      <c r="N120">
        <v>32</v>
      </c>
      <c r="O120">
        <v>1</v>
      </c>
      <c r="P120">
        <v>1</v>
      </c>
      <c r="Q120">
        <v>70201525</v>
      </c>
      <c r="R120">
        <v>2098</v>
      </c>
      <c r="S120">
        <f>MATCH(D120,Отчет!$D$1:$D$65536,0)</f>
        <v>27</v>
      </c>
    </row>
    <row r="121" spans="1:19">
      <c r="A121">
        <v>76527493</v>
      </c>
      <c r="B121">
        <v>9</v>
      </c>
      <c r="C121" t="s">
        <v>52</v>
      </c>
      <c r="D121">
        <v>73910265</v>
      </c>
      <c r="E121" t="s">
        <v>84</v>
      </c>
      <c r="F121" t="s">
        <v>85</v>
      </c>
      <c r="G121" t="s">
        <v>86</v>
      </c>
      <c r="H121" s="39" t="s">
        <v>87</v>
      </c>
      <c r="I121" t="s">
        <v>150</v>
      </c>
      <c r="J121">
        <v>4</v>
      </c>
      <c r="K121" t="s">
        <v>58</v>
      </c>
      <c r="L121" t="s">
        <v>66</v>
      </c>
      <c r="N121">
        <v>36</v>
      </c>
      <c r="O121">
        <v>1</v>
      </c>
      <c r="P121">
        <v>1</v>
      </c>
      <c r="Q121">
        <v>70201525</v>
      </c>
      <c r="R121">
        <v>2098</v>
      </c>
      <c r="S121">
        <f>MATCH(D121,Отчет!$D$1:$D$65536,0)</f>
        <v>22</v>
      </c>
    </row>
    <row r="122" spans="1:19">
      <c r="A122">
        <v>76528356</v>
      </c>
      <c r="B122">
        <v>8</v>
      </c>
      <c r="C122" t="s">
        <v>52</v>
      </c>
      <c r="D122">
        <v>73910272</v>
      </c>
      <c r="E122" t="s">
        <v>77</v>
      </c>
      <c r="F122" t="s">
        <v>78</v>
      </c>
      <c r="G122" t="s">
        <v>79</v>
      </c>
      <c r="H122" s="39" t="s">
        <v>80</v>
      </c>
      <c r="I122" t="s">
        <v>150</v>
      </c>
      <c r="J122">
        <v>4</v>
      </c>
      <c r="K122" t="s">
        <v>58</v>
      </c>
      <c r="L122" t="s">
        <v>66</v>
      </c>
      <c r="N122">
        <v>32</v>
      </c>
      <c r="O122">
        <v>1</v>
      </c>
      <c r="P122">
        <v>1</v>
      </c>
      <c r="Q122">
        <v>70201525</v>
      </c>
      <c r="R122">
        <v>2098</v>
      </c>
      <c r="S122">
        <f>MATCH(D122,Отчет!$D$1:$D$65536,0)</f>
        <v>25</v>
      </c>
    </row>
    <row r="123" spans="1:19">
      <c r="A123">
        <v>76527469</v>
      </c>
      <c r="B123">
        <v>10</v>
      </c>
      <c r="C123" t="s">
        <v>52</v>
      </c>
      <c r="D123">
        <v>73910279</v>
      </c>
      <c r="E123" t="s">
        <v>60</v>
      </c>
      <c r="F123" t="s">
        <v>61</v>
      </c>
      <c r="G123" t="s">
        <v>62</v>
      </c>
      <c r="H123" s="39" t="s">
        <v>63</v>
      </c>
      <c r="I123" t="s">
        <v>150</v>
      </c>
      <c r="J123">
        <v>4</v>
      </c>
      <c r="K123" t="s">
        <v>58</v>
      </c>
      <c r="L123" t="s">
        <v>66</v>
      </c>
      <c r="N123">
        <v>40</v>
      </c>
      <c r="O123">
        <v>1</v>
      </c>
      <c r="P123">
        <v>1</v>
      </c>
      <c r="Q123">
        <v>70201525</v>
      </c>
      <c r="R123">
        <v>2098</v>
      </c>
      <c r="S123">
        <f>MATCH(D123,Отчет!$D$1:$D$65536,0)</f>
        <v>14</v>
      </c>
    </row>
    <row r="124" spans="1:19">
      <c r="A124">
        <v>76527497</v>
      </c>
      <c r="B124">
        <v>8</v>
      </c>
      <c r="C124" t="s">
        <v>52</v>
      </c>
      <c r="D124">
        <v>73910286</v>
      </c>
      <c r="E124" t="s">
        <v>53</v>
      </c>
      <c r="F124" t="s">
        <v>54</v>
      </c>
      <c r="G124" t="s">
        <v>55</v>
      </c>
      <c r="H124" s="39" t="s">
        <v>56</v>
      </c>
      <c r="I124" t="s">
        <v>150</v>
      </c>
      <c r="J124">
        <v>4</v>
      </c>
      <c r="K124" t="s">
        <v>58</v>
      </c>
      <c r="L124" t="s">
        <v>66</v>
      </c>
      <c r="N124">
        <v>32</v>
      </c>
      <c r="O124">
        <v>1</v>
      </c>
      <c r="P124">
        <v>1</v>
      </c>
      <c r="Q124">
        <v>70201525</v>
      </c>
      <c r="R124">
        <v>2098</v>
      </c>
      <c r="S124">
        <f>MATCH(D124,Отчет!$D$1:$D$65536,0)</f>
        <v>13</v>
      </c>
    </row>
    <row r="125" spans="1:19">
      <c r="A125">
        <v>76527481</v>
      </c>
      <c r="B125">
        <v>10</v>
      </c>
      <c r="C125" t="s">
        <v>52</v>
      </c>
      <c r="D125">
        <v>73910293</v>
      </c>
      <c r="E125" t="s">
        <v>142</v>
      </c>
      <c r="F125" t="s">
        <v>143</v>
      </c>
      <c r="G125" t="s">
        <v>144</v>
      </c>
      <c r="H125" s="39" t="s">
        <v>145</v>
      </c>
      <c r="I125" t="s">
        <v>150</v>
      </c>
      <c r="J125">
        <v>4</v>
      </c>
      <c r="K125" t="s">
        <v>58</v>
      </c>
      <c r="L125" t="s">
        <v>66</v>
      </c>
      <c r="N125">
        <v>40</v>
      </c>
      <c r="O125">
        <v>1</v>
      </c>
      <c r="P125">
        <v>1</v>
      </c>
      <c r="Q125">
        <v>70201525</v>
      </c>
      <c r="R125">
        <v>2098</v>
      </c>
      <c r="S125">
        <f>MATCH(D125,Отчет!$D$1:$D$65536,0)</f>
        <v>21</v>
      </c>
    </row>
    <row r="126" spans="1:19">
      <c r="A126">
        <v>76527489</v>
      </c>
      <c r="B126">
        <v>5</v>
      </c>
      <c r="C126" t="s">
        <v>52</v>
      </c>
      <c r="D126">
        <v>73910300</v>
      </c>
      <c r="E126" t="s">
        <v>139</v>
      </c>
      <c r="F126" t="s">
        <v>124</v>
      </c>
      <c r="G126" t="s">
        <v>140</v>
      </c>
      <c r="H126" s="39" t="s">
        <v>141</v>
      </c>
      <c r="I126" t="s">
        <v>150</v>
      </c>
      <c r="J126">
        <v>4</v>
      </c>
      <c r="K126" t="s">
        <v>58</v>
      </c>
      <c r="L126" t="s">
        <v>66</v>
      </c>
      <c r="N126">
        <v>20</v>
      </c>
      <c r="O126">
        <v>1</v>
      </c>
      <c r="P126">
        <v>1</v>
      </c>
      <c r="Q126">
        <v>70201525</v>
      </c>
      <c r="R126">
        <v>2098</v>
      </c>
      <c r="S126">
        <f>MATCH(D126,Отчет!$D$1:$D$65536,0)</f>
        <v>34</v>
      </c>
    </row>
    <row r="127" spans="1:19">
      <c r="A127">
        <v>76527485</v>
      </c>
      <c r="B127">
        <v>4</v>
      </c>
      <c r="C127" t="s">
        <v>52</v>
      </c>
      <c r="D127">
        <v>73910307</v>
      </c>
      <c r="E127" t="s">
        <v>135</v>
      </c>
      <c r="F127" t="s">
        <v>136</v>
      </c>
      <c r="G127" t="s">
        <v>137</v>
      </c>
      <c r="H127" s="39" t="s">
        <v>138</v>
      </c>
      <c r="I127" t="s">
        <v>150</v>
      </c>
      <c r="J127">
        <v>4</v>
      </c>
      <c r="K127" t="s">
        <v>58</v>
      </c>
      <c r="L127" t="s">
        <v>66</v>
      </c>
      <c r="N127">
        <v>16</v>
      </c>
      <c r="O127">
        <v>1</v>
      </c>
      <c r="P127">
        <v>1</v>
      </c>
      <c r="Q127">
        <v>70201525</v>
      </c>
      <c r="R127">
        <v>2098</v>
      </c>
      <c r="S127">
        <f>MATCH(D127,Отчет!$D$1:$D$65536,0)</f>
        <v>35</v>
      </c>
    </row>
    <row r="128" spans="1:19">
      <c r="A128">
        <v>76528344</v>
      </c>
      <c r="B128">
        <v>9</v>
      </c>
      <c r="C128" t="s">
        <v>52</v>
      </c>
      <c r="D128">
        <v>75157582</v>
      </c>
      <c r="E128" t="s">
        <v>133</v>
      </c>
      <c r="F128" t="s">
        <v>95</v>
      </c>
      <c r="G128" t="s">
        <v>92</v>
      </c>
      <c r="H128" s="39" t="s">
        <v>134</v>
      </c>
      <c r="I128" t="s">
        <v>150</v>
      </c>
      <c r="J128">
        <v>4</v>
      </c>
      <c r="K128" t="s">
        <v>58</v>
      </c>
      <c r="L128" t="s">
        <v>66</v>
      </c>
      <c r="N128">
        <v>36</v>
      </c>
      <c r="O128">
        <v>1</v>
      </c>
      <c r="P128">
        <v>1</v>
      </c>
      <c r="Q128">
        <v>70201525</v>
      </c>
      <c r="R128">
        <v>2098</v>
      </c>
      <c r="S128">
        <f>MATCH(D128,Отчет!$D$1:$D$65536,0)</f>
        <v>26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2006-05-18T19:55:00Z</dcterms:created>
  <dcterms:modified xsi:type="dcterms:W3CDTF">2013-02-21T09:26:13Z</dcterms:modified>
</cp:coreProperties>
</file>