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12"/>
  <c r="T24"/>
  <c r="T14"/>
  <c r="T33"/>
  <c r="T17"/>
  <c r="T23"/>
  <c r="T12"/>
  <c r="T18"/>
  <c r="T16"/>
  <c r="T22"/>
  <c r="T13"/>
  <c r="T20"/>
  <c r="T28"/>
  <c r="T34"/>
  <c r="T29"/>
  <c r="T21"/>
  <c r="T26"/>
  <c r="T36"/>
  <c r="T27"/>
  <c r="T19"/>
  <c r="T31"/>
  <c r="T15"/>
  <c r="T25"/>
  <c r="T32"/>
  <c r="T35"/>
  <c r="T30"/>
  <c r="S24"/>
  <c r="S14"/>
  <c r="S33"/>
  <c r="S17"/>
  <c r="S23"/>
  <c r="S12"/>
  <c r="S18"/>
  <c r="S16"/>
  <c r="S22"/>
  <c r="S13"/>
  <c r="S20"/>
  <c r="S28"/>
  <c r="S34"/>
  <c r="S29"/>
  <c r="S21"/>
  <c r="S26"/>
  <c r="S36"/>
  <c r="S27"/>
  <c r="S19"/>
  <c r="S31"/>
  <c r="S15"/>
  <c r="S25"/>
  <c r="S32"/>
  <c r="S35"/>
  <c r="S30"/>
  <c r="Q4" i="2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3"/>
</calcChain>
</file>

<file path=xl/sharedStrings.xml><?xml version="1.0" encoding="utf-8"?>
<sst xmlns="http://schemas.openxmlformats.org/spreadsheetml/2006/main" count="1469" uniqueCount="161">
  <si>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</si>
  <si>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</si>
  <si>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</si>
  <si>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</si>
  <si>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</si>
  <si>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</si>
  <si>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</si>
  <si>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</si>
  <si>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</si>
  <si>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</si>
  <si>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</si>
  <si>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</si>
  <si>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</si>
  <si>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</si>
  <si>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</si>
  <si>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</si>
  <si>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</si>
  <si>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</si>
  <si>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</si>
  <si>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</si>
  <si>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</si>
  <si>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</si>
  <si>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</si>
  <si>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</si>
  <si>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</si>
  <si>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</si>
  <si>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</si>
  <si>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</si>
  <si>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Бойков Денис Витальевич</t>
  </si>
  <si>
    <t>Бурангулова Лилия Анваровна</t>
  </si>
  <si>
    <t>Вафина Зиля Алфировна</t>
  </si>
  <si>
    <t>Воронцова Евгения Евгеньевна</t>
  </si>
  <si>
    <t>Гошкодеря Вера Валерьевна</t>
  </si>
  <si>
    <t>Евсягина Анастасия Валерьевна</t>
  </si>
  <si>
    <t>Ефремова Вера Александровна</t>
  </si>
  <si>
    <t>Жмурко Дарья Викторовна</t>
  </si>
  <si>
    <t>Захарова Оксана Станиславовна</t>
  </si>
  <si>
    <t>Миксюк Арина Александровна</t>
  </si>
  <si>
    <t>Осипова Ксения Сергеевна</t>
  </si>
  <si>
    <t>Сапунова Марина Викторовна</t>
  </si>
  <si>
    <t>Сахарова Мария Александровна</t>
  </si>
  <si>
    <t>Тимаков Глеб Алексеевич</t>
  </si>
  <si>
    <t>Федосов Георгий Алексеевич</t>
  </si>
  <si>
    <t>Чубукова Маргарита Андреевна</t>
  </si>
  <si>
    <t>Сабируллов Алексей Владимирович</t>
  </si>
  <si>
    <t>Мурашко Алексей Олегович</t>
  </si>
  <si>
    <t>Наговицина Анастасия Олеговна</t>
  </si>
  <si>
    <t>Одинцова Ульяна Александровна</t>
  </si>
  <si>
    <t>Сорокин Александр Сергеевич</t>
  </si>
  <si>
    <t>Волкова Алёна Александровна</t>
  </si>
  <si>
    <t>Залесский Николай Владимирович</t>
  </si>
  <si>
    <t>Ишханова Кристина Юрьевна</t>
  </si>
  <si>
    <t>Коробов Александр Сергеевич</t>
  </si>
  <si>
    <t>2171М111</t>
  </si>
  <si>
    <t>Бойков</t>
  </si>
  <si>
    <t>Денис</t>
  </si>
  <si>
    <t>Витальевич</t>
  </si>
  <si>
    <t>1102231001</t>
  </si>
  <si>
    <t>Правовое регулирование градостроительной деятельности</t>
  </si>
  <si>
    <t>Экзамен</t>
  </si>
  <si>
    <t>2011/2012 учебный год 2 модуль</t>
  </si>
  <si>
    <t>Ишханова</t>
  </si>
  <si>
    <t>Кристина</t>
  </si>
  <si>
    <t>Юрьевна</t>
  </si>
  <si>
    <t>1102231020</t>
  </si>
  <si>
    <t>Залесский</t>
  </si>
  <si>
    <t>Николай</t>
  </si>
  <si>
    <t>Владимирович</t>
  </si>
  <si>
    <t>1102231019</t>
  </si>
  <si>
    <t>Волкова</t>
  </si>
  <si>
    <t>Алёна</t>
  </si>
  <si>
    <t>Александровна</t>
  </si>
  <si>
    <t>1102231018</t>
  </si>
  <si>
    <t>Сорокин</t>
  </si>
  <si>
    <t>Александр</t>
  </si>
  <si>
    <t>Сергеевич</t>
  </si>
  <si>
    <t>1102231025</t>
  </si>
  <si>
    <t>Одинцова</t>
  </si>
  <si>
    <t>Ульяна</t>
  </si>
  <si>
    <t>1102231024</t>
  </si>
  <si>
    <t>Наговицина</t>
  </si>
  <si>
    <t>Анастасия</t>
  </si>
  <si>
    <t>Олеговна</t>
  </si>
  <si>
    <t>1102231023</t>
  </si>
  <si>
    <t>Мурашко</t>
  </si>
  <si>
    <t>Алексей</t>
  </si>
  <si>
    <t>Олегович</t>
  </si>
  <si>
    <t>1102231022</t>
  </si>
  <si>
    <t>Сабируллов</t>
  </si>
  <si>
    <t>1102231026</t>
  </si>
  <si>
    <t>Чубукова</t>
  </si>
  <si>
    <t>Маргарита</t>
  </si>
  <si>
    <t>Андреевна</t>
  </si>
  <si>
    <t>1102231017</t>
  </si>
  <si>
    <t>Федосов</t>
  </si>
  <si>
    <t>Георгий</t>
  </si>
  <si>
    <t>Алексеевич</t>
  </si>
  <si>
    <t>1102231016</t>
  </si>
  <si>
    <t>Тимаков</t>
  </si>
  <si>
    <t>Глеб</t>
  </si>
  <si>
    <t>1102231015</t>
  </si>
  <si>
    <t>Сахарова</t>
  </si>
  <si>
    <t>Мария</t>
  </si>
  <si>
    <t>1102231013</t>
  </si>
  <si>
    <t>Сапунова</t>
  </si>
  <si>
    <t>Марина</t>
  </si>
  <si>
    <t>Викторовна</t>
  </si>
  <si>
    <t>1102231012</t>
  </si>
  <si>
    <t>Осипова</t>
  </si>
  <si>
    <t>Ксения</t>
  </si>
  <si>
    <t>Сергеевна</t>
  </si>
  <si>
    <t>1102231011</t>
  </si>
  <si>
    <t>Миксюк</t>
  </si>
  <si>
    <t>Арина</t>
  </si>
  <si>
    <t>1102231010</t>
  </si>
  <si>
    <t>Захарова</t>
  </si>
  <si>
    <t>Оксана</t>
  </si>
  <si>
    <t>Станиславовна</t>
  </si>
  <si>
    <t>1102231009</t>
  </si>
  <si>
    <t>Жмурко</t>
  </si>
  <si>
    <t>Дарья</t>
  </si>
  <si>
    <t>1102231008</t>
  </si>
  <si>
    <t>Ефремова</t>
  </si>
  <si>
    <t>Вера</t>
  </si>
  <si>
    <t>1102231007</t>
  </si>
  <si>
    <t>Евсягина</t>
  </si>
  <si>
    <t>Валерьевна</t>
  </si>
  <si>
    <t>1102231006</t>
  </si>
  <si>
    <t>Гошкодеря</t>
  </si>
  <si>
    <t>1102231005</t>
  </si>
  <si>
    <t>Воронцова</t>
  </si>
  <si>
    <t>Евгения</t>
  </si>
  <si>
    <t>Евгеньевна</t>
  </si>
  <si>
    <t>1102231004</t>
  </si>
  <si>
    <t>Вафина</t>
  </si>
  <si>
    <t>Зиля</t>
  </si>
  <si>
    <t>Алфировна</t>
  </si>
  <si>
    <t>1102231003</t>
  </si>
  <si>
    <t>Бурангулова</t>
  </si>
  <si>
    <t>Лилия</t>
  </si>
  <si>
    <t>Анваровна</t>
  </si>
  <si>
    <t>1102231002</t>
  </si>
  <si>
    <t>Коробов</t>
  </si>
  <si>
    <t>1102231021</t>
  </si>
  <si>
    <t>Стратегический менеджмент в государственном управлении</t>
  </si>
  <si>
    <t>Экономика общественного сектора</t>
  </si>
  <si>
    <t>Методы анализа и обработки данных</t>
  </si>
  <si>
    <t>Зачет</t>
  </si>
  <si>
    <t>Методы пространственного анализа</t>
  </si>
  <si>
    <t>Основы экономики</t>
  </si>
  <si>
    <t>Развитие местной демократии и городские общественные движения</t>
  </si>
  <si>
    <t>Социально-демографические вопросы развития городов</t>
  </si>
  <si>
    <t>Бюдж</t>
  </si>
  <si>
    <t>Комм</t>
  </si>
  <si>
    <t>1 - 2</t>
  </si>
  <si>
    <t>12 - 13</t>
  </si>
  <si>
    <t>Дата выгрузки: 21.02.2012</t>
  </si>
  <si>
    <t>Период: с начала обучения по  2011/2012 учебный год I семестр</t>
  </si>
  <si>
    <t>Факультет/отделение: Высшая школа урбанистики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</si>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</sst>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4" fillId="0" borderId="2" xfId="0" quotePrefix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U36"/>
  <sheetViews>
    <sheetView tabSelected="1" topLeftCell="A10" workbookViewId="0"/>
  </sheetViews>
  <sheetFormatPr defaultRowHeight="12.75"/>
  <cols>
    <col min="1" max="1" width="9.140625" style="30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6.28515625" style="1" customWidth="1"/>
    <col min="7" max="7" width="10" style="12" hidden="1" customWidth="1"/>
    <col min="8" max="15" width="10" style="12" customWidth="1"/>
    <col min="16" max="17" width="10.7109375" style="16" customWidth="1"/>
    <col min="18" max="18" width="10.7109375" style="24" customWidth="1"/>
    <col min="19" max="19" width="10.7109375" style="16" customWidth="1"/>
    <col min="20" max="20" width="10.7109375" style="1" customWidth="1"/>
    <col min="21" max="21" width="10.7109375" style="1" hidden="1" customWidth="1"/>
    <col min="22" max="67" width="10.7109375" style="1" customWidth="1"/>
    <col min="68" max="16384" width="9.140625" style="1"/>
  </cols>
  <sheetData>
    <row r="1" spans="1:21" s="2" customFormat="1" ht="32.25" customHeight="1">
      <c r="A1" s="27" t="s">
        <v>7</v>
      </c>
      <c r="B1" s="27"/>
      <c r="C1" s="27"/>
      <c r="D1" s="27"/>
      <c r="E1" s="27"/>
      <c r="F1" s="28"/>
      <c r="G1" s="28"/>
      <c r="H1" s="40"/>
      <c r="I1" s="40"/>
      <c r="J1" s="40"/>
      <c r="K1" s="40"/>
      <c r="L1" s="40"/>
      <c r="M1" s="40"/>
      <c r="N1" s="40"/>
      <c r="O1" s="40"/>
      <c r="P1" s="28"/>
      <c r="Q1" s="28"/>
      <c r="R1" s="23"/>
      <c r="S1" s="22"/>
    </row>
    <row r="2" spans="1:21" s="5" customFormat="1" ht="15.75" customHeight="1">
      <c r="A2" s="29" t="s">
        <v>156</v>
      </c>
      <c r="B2" s="25"/>
      <c r="C2" s="25"/>
      <c r="D2" s="25"/>
      <c r="E2" s="25"/>
      <c r="F2" s="26"/>
      <c r="G2" s="26"/>
      <c r="H2" s="41"/>
      <c r="I2" s="41"/>
      <c r="J2" s="41"/>
      <c r="K2" s="41"/>
      <c r="L2" s="41"/>
      <c r="M2" s="41"/>
      <c r="N2" s="41"/>
      <c r="O2" s="41"/>
      <c r="P2" s="26"/>
      <c r="Q2" s="26"/>
      <c r="R2" s="26"/>
      <c r="S2" s="26"/>
    </row>
    <row r="3" spans="1:21" s="5" customFormat="1" ht="15.75" customHeight="1">
      <c r="A3" s="29" t="s">
        <v>157</v>
      </c>
      <c r="B3" s="26"/>
      <c r="C3" s="26"/>
      <c r="D3" s="26"/>
      <c r="E3" s="26"/>
      <c r="F3" s="26"/>
      <c r="G3" s="26"/>
      <c r="H3" s="41"/>
      <c r="I3" s="41"/>
      <c r="J3" s="41"/>
      <c r="K3" s="41"/>
      <c r="L3" s="41"/>
      <c r="M3" s="41"/>
      <c r="N3" s="41"/>
      <c r="O3" s="41"/>
      <c r="P3" s="26"/>
      <c r="Q3" s="26"/>
      <c r="R3" s="26"/>
      <c r="S3" s="26"/>
    </row>
    <row r="4" spans="1:21" s="5" customFormat="1" ht="15.75" customHeight="1">
      <c r="A4" s="29" t="s">
        <v>158</v>
      </c>
      <c r="B4" s="26"/>
      <c r="C4" s="26"/>
      <c r="D4" s="26"/>
      <c r="E4" s="26"/>
      <c r="F4" s="26"/>
      <c r="G4" s="26"/>
      <c r="H4" s="41"/>
      <c r="I4" s="41"/>
      <c r="J4" s="41"/>
      <c r="K4" s="41"/>
      <c r="L4" s="41"/>
      <c r="M4" s="41"/>
      <c r="N4" s="41"/>
      <c r="O4" s="41"/>
      <c r="P4" s="26"/>
      <c r="Q4" s="26"/>
      <c r="R4" s="26"/>
      <c r="S4" s="26"/>
    </row>
    <row r="5" spans="1:21" s="5" customFormat="1" ht="15.75" customHeight="1">
      <c r="A5" s="29" t="s">
        <v>159</v>
      </c>
      <c r="B5" s="26"/>
      <c r="C5" s="26"/>
      <c r="D5" s="26"/>
      <c r="E5" s="26"/>
      <c r="F5" s="26"/>
      <c r="G5" s="26"/>
      <c r="H5" s="41"/>
      <c r="I5" s="41"/>
      <c r="J5" s="41"/>
      <c r="K5" s="41"/>
      <c r="L5" s="41"/>
      <c r="M5" s="41"/>
      <c r="N5" s="41"/>
      <c r="O5" s="41"/>
      <c r="P5" s="26"/>
      <c r="Q5" s="26"/>
      <c r="R5" s="26"/>
      <c r="S5" s="26"/>
    </row>
    <row r="6" spans="1:21" s="5" customFormat="1" ht="15.75" customHeight="1">
      <c r="A6" s="29" t="s">
        <v>160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3"/>
      <c r="S6" s="32"/>
    </row>
    <row r="7" spans="1:21" s="11" customFormat="1" ht="16.5" customHeight="1" thickBot="1">
      <c r="A7" s="34"/>
      <c r="B7" s="10"/>
      <c r="P7" s="35"/>
      <c r="Q7" s="35"/>
      <c r="R7" s="36"/>
      <c r="S7" s="35"/>
    </row>
    <row r="8" spans="1:21" s="3" customFormat="1" ht="48.75" customHeight="1">
      <c r="A8" s="42" t="s">
        <v>2</v>
      </c>
      <c r="B8" s="43" t="s">
        <v>3</v>
      </c>
      <c r="C8" s="44" t="s">
        <v>0</v>
      </c>
      <c r="D8" s="44" t="s">
        <v>9</v>
      </c>
      <c r="E8" s="44" t="s">
        <v>1</v>
      </c>
      <c r="F8" s="45" t="s">
        <v>8</v>
      </c>
      <c r="G8" s="13"/>
      <c r="H8" s="54" t="s">
        <v>60</v>
      </c>
      <c r="I8" s="44"/>
      <c r="J8" s="44"/>
      <c r="K8" s="44"/>
      <c r="L8" s="44"/>
      <c r="M8" s="44"/>
      <c r="N8" s="44"/>
      <c r="O8" s="45"/>
      <c r="P8" s="89" t="s">
        <v>5</v>
      </c>
      <c r="Q8" s="90" t="s">
        <v>23</v>
      </c>
      <c r="R8" s="91" t="s">
        <v>24</v>
      </c>
      <c r="S8" s="90" t="s">
        <v>6</v>
      </c>
      <c r="T8" s="92" t="s">
        <v>25</v>
      </c>
      <c r="U8" s="37" t="s">
        <v>27</v>
      </c>
    </row>
    <row r="9" spans="1:21" s="3" customFormat="1" ht="42.75" customHeight="1">
      <c r="A9" s="46"/>
      <c r="B9" s="47"/>
      <c r="C9" s="48"/>
      <c r="D9" s="48"/>
      <c r="E9" s="48"/>
      <c r="F9" s="49"/>
      <c r="G9" s="13"/>
      <c r="H9" s="55" t="s">
        <v>59</v>
      </c>
      <c r="I9" s="48"/>
      <c r="J9" s="48"/>
      <c r="K9" s="56" t="s">
        <v>147</v>
      </c>
      <c r="L9" s="48"/>
      <c r="M9" s="48"/>
      <c r="N9" s="48"/>
      <c r="O9" s="49"/>
      <c r="P9" s="93"/>
      <c r="Q9" s="94"/>
      <c r="R9" s="95"/>
      <c r="S9" s="94"/>
      <c r="T9" s="96"/>
      <c r="U9" s="37"/>
    </row>
    <row r="10" spans="1:21" s="4" customFormat="1" ht="196.5" customHeight="1" thickBot="1">
      <c r="A10" s="50"/>
      <c r="B10" s="51"/>
      <c r="C10" s="52"/>
      <c r="D10" s="52"/>
      <c r="E10" s="52"/>
      <c r="F10" s="53"/>
      <c r="G10" s="14"/>
      <c r="H10" s="57" t="s">
        <v>58</v>
      </c>
      <c r="I10" s="58" t="s">
        <v>144</v>
      </c>
      <c r="J10" s="58" t="s">
        <v>145</v>
      </c>
      <c r="K10" s="58" t="s">
        <v>146</v>
      </c>
      <c r="L10" s="58" t="s">
        <v>148</v>
      </c>
      <c r="M10" s="58" t="s">
        <v>149</v>
      </c>
      <c r="N10" s="58" t="s">
        <v>150</v>
      </c>
      <c r="O10" s="59" t="s">
        <v>151</v>
      </c>
      <c r="P10" s="93"/>
      <c r="Q10" s="94"/>
      <c r="R10" s="95"/>
      <c r="S10" s="94"/>
      <c r="T10" s="96"/>
      <c r="U10" s="37"/>
    </row>
    <row r="11" spans="1:21" s="9" customFormat="1" ht="17.25" customHeight="1" thickBot="1">
      <c r="A11" s="38" t="s">
        <v>4</v>
      </c>
      <c r="B11" s="38"/>
      <c r="C11" s="38"/>
      <c r="D11" s="38"/>
      <c r="E11" s="38"/>
      <c r="F11" s="17"/>
      <c r="G11" s="15"/>
      <c r="H11" s="60">
        <v>4</v>
      </c>
      <c r="I11" s="61">
        <v>4.5</v>
      </c>
      <c r="J11" s="61">
        <v>5</v>
      </c>
      <c r="K11" s="61">
        <v>3</v>
      </c>
      <c r="L11" s="61">
        <v>3</v>
      </c>
      <c r="M11" s="61">
        <v>3</v>
      </c>
      <c r="N11" s="61">
        <v>4</v>
      </c>
      <c r="O11" s="62">
        <v>4</v>
      </c>
      <c r="P11" s="97"/>
      <c r="Q11" s="98"/>
      <c r="R11" s="99"/>
      <c r="S11" s="98"/>
      <c r="T11" s="100"/>
      <c r="U11" s="37"/>
    </row>
    <row r="12" spans="1:21">
      <c r="A12" s="63" t="s">
        <v>154</v>
      </c>
      <c r="B12" s="64" t="s">
        <v>124</v>
      </c>
      <c r="C12" s="65" t="s">
        <v>34</v>
      </c>
      <c r="D12" s="65">
        <v>21100218</v>
      </c>
      <c r="E12" s="66" t="s">
        <v>53</v>
      </c>
      <c r="F12" s="67" t="s">
        <v>152</v>
      </c>
      <c r="G12" s="12">
        <f>MATCH(D12,Данные!$D:$D,0)</f>
        <v>21</v>
      </c>
      <c r="H12" s="80">
        <v>9</v>
      </c>
      <c r="I12" s="81"/>
      <c r="J12" s="81">
        <v>8</v>
      </c>
      <c r="K12" s="81">
        <v>9</v>
      </c>
      <c r="L12" s="81">
        <v>10</v>
      </c>
      <c r="M12" s="81">
        <v>6</v>
      </c>
      <c r="N12" s="81">
        <v>9</v>
      </c>
      <c r="O12" s="82">
        <v>9</v>
      </c>
      <c r="P12" s="101">
        <v>223</v>
      </c>
      <c r="Q12" s="102">
        <v>60</v>
      </c>
      <c r="R12" s="103">
        <v>7</v>
      </c>
      <c r="S12" s="102">
        <f>IF(R12 &gt; 0,Q12/R12,0)</f>
        <v>8.5714285714285712</v>
      </c>
      <c r="T12" s="67">
        <f>MIN($H12:O12)</f>
        <v>6</v>
      </c>
      <c r="U12" s="1">
        <v>1</v>
      </c>
    </row>
    <row r="13" spans="1:21">
      <c r="A13" s="68"/>
      <c r="B13" s="69" t="s">
        <v>111</v>
      </c>
      <c r="C13" s="70" t="s">
        <v>38</v>
      </c>
      <c r="D13" s="70">
        <v>21100242</v>
      </c>
      <c r="E13" s="71" t="s">
        <v>53</v>
      </c>
      <c r="F13" s="72" t="s">
        <v>152</v>
      </c>
      <c r="G13" s="12">
        <f>MATCH(D13,Данные!$D:$D,0)</f>
        <v>17</v>
      </c>
      <c r="H13" s="83">
        <v>8</v>
      </c>
      <c r="I13" s="84"/>
      <c r="J13" s="84">
        <v>9</v>
      </c>
      <c r="K13" s="84">
        <v>9</v>
      </c>
      <c r="L13" s="84">
        <v>10</v>
      </c>
      <c r="M13" s="84">
        <v>7</v>
      </c>
      <c r="N13" s="84">
        <v>9</v>
      </c>
      <c r="O13" s="85">
        <v>8</v>
      </c>
      <c r="P13" s="104">
        <v>223</v>
      </c>
      <c r="Q13" s="105">
        <v>60</v>
      </c>
      <c r="R13" s="106">
        <v>7</v>
      </c>
      <c r="S13" s="105">
        <f>IF(R13 &gt; 0,Q13/R13,0)</f>
        <v>8.5714285714285712</v>
      </c>
      <c r="T13" s="72">
        <f>MIN($H13:O13)</f>
        <v>7</v>
      </c>
      <c r="U13" s="1">
        <v>2</v>
      </c>
    </row>
    <row r="14" spans="1:21">
      <c r="A14" s="73">
        <v>3</v>
      </c>
      <c r="B14" s="69" t="s">
        <v>137</v>
      </c>
      <c r="C14" s="70" t="s">
        <v>30</v>
      </c>
      <c r="D14" s="70">
        <v>21100194</v>
      </c>
      <c r="E14" s="71" t="s">
        <v>53</v>
      </c>
      <c r="F14" s="72" t="s">
        <v>152</v>
      </c>
      <c r="G14" s="12">
        <f>MATCH(D14,Данные!$D:$D,0)</f>
        <v>25</v>
      </c>
      <c r="H14" s="83">
        <v>8</v>
      </c>
      <c r="I14" s="84"/>
      <c r="J14" s="84">
        <v>8</v>
      </c>
      <c r="K14" s="84">
        <v>9</v>
      </c>
      <c r="L14" s="84">
        <v>9</v>
      </c>
      <c r="M14" s="84">
        <v>7</v>
      </c>
      <c r="N14" s="84">
        <v>10</v>
      </c>
      <c r="O14" s="85">
        <v>8</v>
      </c>
      <c r="P14" s="104">
        <v>219</v>
      </c>
      <c r="Q14" s="105">
        <v>59</v>
      </c>
      <c r="R14" s="106">
        <v>7</v>
      </c>
      <c r="S14" s="105">
        <f>IF(R14 &gt; 0,Q14/R14,0)</f>
        <v>8.4285714285714288</v>
      </c>
      <c r="T14" s="72">
        <f>MIN($H14:O14)</f>
        <v>7</v>
      </c>
      <c r="U14" s="1">
        <v>3</v>
      </c>
    </row>
    <row r="15" spans="1:21">
      <c r="A15" s="73">
        <v>4</v>
      </c>
      <c r="B15" s="69" t="s">
        <v>72</v>
      </c>
      <c r="C15" s="70" t="s">
        <v>49</v>
      </c>
      <c r="D15" s="70">
        <v>21318436</v>
      </c>
      <c r="E15" s="71" t="s">
        <v>53</v>
      </c>
      <c r="F15" s="72" t="s">
        <v>152</v>
      </c>
      <c r="G15" s="12">
        <f>MATCH(D15,Данные!$D:$D,0)</f>
        <v>6</v>
      </c>
      <c r="H15" s="83">
        <v>8</v>
      </c>
      <c r="I15" s="84"/>
      <c r="J15" s="84">
        <v>7</v>
      </c>
      <c r="K15" s="84">
        <v>8</v>
      </c>
      <c r="L15" s="84">
        <v>10</v>
      </c>
      <c r="M15" s="84">
        <v>7</v>
      </c>
      <c r="N15" s="84">
        <v>10</v>
      </c>
      <c r="O15" s="85">
        <v>9</v>
      </c>
      <c r="P15" s="104">
        <v>218</v>
      </c>
      <c r="Q15" s="105">
        <v>59</v>
      </c>
      <c r="R15" s="106">
        <v>7</v>
      </c>
      <c r="S15" s="105">
        <f>IF(R15 &gt; 0,Q15/R15,0)</f>
        <v>8.4285714285714288</v>
      </c>
      <c r="T15" s="72">
        <f>MIN($H15:O15)</f>
        <v>7</v>
      </c>
      <c r="U15" s="1">
        <v>4</v>
      </c>
    </row>
    <row r="16" spans="1:21">
      <c r="A16" s="73">
        <v>5</v>
      </c>
      <c r="B16" s="69" t="s">
        <v>118</v>
      </c>
      <c r="C16" s="70" t="s">
        <v>36</v>
      </c>
      <c r="D16" s="70">
        <v>21100230</v>
      </c>
      <c r="E16" s="71" t="s">
        <v>53</v>
      </c>
      <c r="F16" s="72" t="s">
        <v>152</v>
      </c>
      <c r="G16" s="12">
        <f>MATCH(D16,Данные!$D:$D,0)</f>
        <v>19</v>
      </c>
      <c r="H16" s="83">
        <v>7</v>
      </c>
      <c r="I16" s="84"/>
      <c r="J16" s="84">
        <v>7</v>
      </c>
      <c r="K16" s="84">
        <v>7</v>
      </c>
      <c r="L16" s="84">
        <v>9</v>
      </c>
      <c r="M16" s="84">
        <v>8</v>
      </c>
      <c r="N16" s="84">
        <v>9</v>
      </c>
      <c r="O16" s="85">
        <v>9</v>
      </c>
      <c r="P16" s="104">
        <v>207</v>
      </c>
      <c r="Q16" s="105">
        <v>56</v>
      </c>
      <c r="R16" s="106">
        <v>7</v>
      </c>
      <c r="S16" s="105">
        <f>IF(R16 &gt; 0,Q16/R16,0)</f>
        <v>8</v>
      </c>
      <c r="T16" s="72">
        <f>MIN($H16:O16)</f>
        <v>7</v>
      </c>
      <c r="U16" s="1">
        <v>5</v>
      </c>
    </row>
    <row r="17" spans="1:21">
      <c r="A17" s="73">
        <v>6</v>
      </c>
      <c r="B17" s="69" t="s">
        <v>129</v>
      </c>
      <c r="C17" s="70" t="s">
        <v>32</v>
      </c>
      <c r="D17" s="70">
        <v>21100206</v>
      </c>
      <c r="E17" s="71" t="s">
        <v>53</v>
      </c>
      <c r="F17" s="72" t="s">
        <v>152</v>
      </c>
      <c r="G17" s="12">
        <f>MATCH(D17,Данные!$D:$D,0)</f>
        <v>23</v>
      </c>
      <c r="H17" s="83">
        <v>9</v>
      </c>
      <c r="I17" s="84"/>
      <c r="J17" s="84">
        <v>7</v>
      </c>
      <c r="K17" s="84">
        <v>7</v>
      </c>
      <c r="L17" s="84">
        <v>8</v>
      </c>
      <c r="M17" s="84">
        <v>6</v>
      </c>
      <c r="N17" s="84">
        <v>10</v>
      </c>
      <c r="O17" s="85">
        <v>8</v>
      </c>
      <c r="P17" s="104">
        <v>206</v>
      </c>
      <c r="Q17" s="105">
        <v>55</v>
      </c>
      <c r="R17" s="106">
        <v>7</v>
      </c>
      <c r="S17" s="105">
        <f>IF(R17 &gt; 0,Q17/R17,0)</f>
        <v>7.8571428571428568</v>
      </c>
      <c r="T17" s="72">
        <f>MIN($H17:O17)</f>
        <v>6</v>
      </c>
      <c r="U17" s="1">
        <v>6</v>
      </c>
    </row>
    <row r="18" spans="1:21">
      <c r="A18" s="73">
        <v>7</v>
      </c>
      <c r="B18" s="69" t="s">
        <v>121</v>
      </c>
      <c r="C18" s="70" t="s">
        <v>35</v>
      </c>
      <c r="D18" s="70">
        <v>21100224</v>
      </c>
      <c r="E18" s="71" t="s">
        <v>53</v>
      </c>
      <c r="F18" s="72" t="s">
        <v>152</v>
      </c>
      <c r="G18" s="12">
        <f>MATCH(D18,Данные!$D:$D,0)</f>
        <v>20</v>
      </c>
      <c r="H18" s="83">
        <v>8</v>
      </c>
      <c r="I18" s="84"/>
      <c r="J18" s="84">
        <v>8</v>
      </c>
      <c r="K18" s="84">
        <v>8</v>
      </c>
      <c r="L18" s="84">
        <v>7</v>
      </c>
      <c r="M18" s="84">
        <v>5</v>
      </c>
      <c r="N18" s="84">
        <v>9</v>
      </c>
      <c r="O18" s="85">
        <v>9</v>
      </c>
      <c r="P18" s="104">
        <v>204</v>
      </c>
      <c r="Q18" s="105">
        <v>54</v>
      </c>
      <c r="R18" s="106">
        <v>7</v>
      </c>
      <c r="S18" s="105">
        <f>IF(R18 &gt; 0,Q18/R18,0)</f>
        <v>7.7142857142857144</v>
      </c>
      <c r="T18" s="72">
        <f>MIN($H18:O18)</f>
        <v>5</v>
      </c>
      <c r="U18" s="1">
        <v>7</v>
      </c>
    </row>
    <row r="19" spans="1:21">
      <c r="A19" s="73">
        <v>8</v>
      </c>
      <c r="B19" s="69" t="s">
        <v>79</v>
      </c>
      <c r="C19" s="70" t="s">
        <v>47</v>
      </c>
      <c r="D19" s="70">
        <v>21318472</v>
      </c>
      <c r="E19" s="71" t="s">
        <v>53</v>
      </c>
      <c r="F19" s="72" t="s">
        <v>152</v>
      </c>
      <c r="G19" s="12">
        <f>MATCH(D19,Данные!$D:$D,0)</f>
        <v>8</v>
      </c>
      <c r="H19" s="83">
        <v>8</v>
      </c>
      <c r="I19" s="84"/>
      <c r="J19" s="84">
        <v>8</v>
      </c>
      <c r="K19" s="84">
        <v>10</v>
      </c>
      <c r="L19" s="84">
        <v>6</v>
      </c>
      <c r="M19" s="84">
        <v>6</v>
      </c>
      <c r="N19" s="84">
        <v>8</v>
      </c>
      <c r="O19" s="85">
        <v>8</v>
      </c>
      <c r="P19" s="104">
        <v>202</v>
      </c>
      <c r="Q19" s="105">
        <v>54</v>
      </c>
      <c r="R19" s="106">
        <v>7</v>
      </c>
      <c r="S19" s="105">
        <f>IF(R19 &gt; 0,Q19/R19,0)</f>
        <v>7.7142857142857144</v>
      </c>
      <c r="T19" s="72">
        <f>MIN($H19:O19)</f>
        <v>6</v>
      </c>
      <c r="U19" s="1">
        <v>8</v>
      </c>
    </row>
    <row r="20" spans="1:21">
      <c r="A20" s="73">
        <v>9</v>
      </c>
      <c r="B20" s="69" t="s">
        <v>107</v>
      </c>
      <c r="C20" s="70" t="s">
        <v>39</v>
      </c>
      <c r="D20" s="70">
        <v>21100248</v>
      </c>
      <c r="E20" s="71" t="s">
        <v>53</v>
      </c>
      <c r="F20" s="72" t="s">
        <v>152</v>
      </c>
      <c r="G20" s="12">
        <f>MATCH(D20,Данные!$D:$D,0)</f>
        <v>16</v>
      </c>
      <c r="H20" s="83">
        <v>6</v>
      </c>
      <c r="I20" s="84"/>
      <c r="J20" s="84">
        <v>8</v>
      </c>
      <c r="K20" s="84">
        <v>7</v>
      </c>
      <c r="L20" s="84">
        <v>7</v>
      </c>
      <c r="M20" s="84">
        <v>6</v>
      </c>
      <c r="N20" s="84">
        <v>10</v>
      </c>
      <c r="O20" s="85">
        <v>8</v>
      </c>
      <c r="P20" s="104">
        <v>196</v>
      </c>
      <c r="Q20" s="105">
        <v>52</v>
      </c>
      <c r="R20" s="106">
        <v>7</v>
      </c>
      <c r="S20" s="105">
        <f>IF(R20 &gt; 0,Q20/R20,0)</f>
        <v>7.4285714285714288</v>
      </c>
      <c r="T20" s="72">
        <f>MIN($H20:O20)</f>
        <v>6</v>
      </c>
      <c r="U20" s="1">
        <v>9</v>
      </c>
    </row>
    <row r="21" spans="1:21">
      <c r="A21" s="73">
        <v>10</v>
      </c>
      <c r="B21" s="69" t="s">
        <v>93</v>
      </c>
      <c r="C21" s="70" t="s">
        <v>43</v>
      </c>
      <c r="D21" s="70">
        <v>21100278</v>
      </c>
      <c r="E21" s="71" t="s">
        <v>53</v>
      </c>
      <c r="F21" s="72" t="s">
        <v>152</v>
      </c>
      <c r="G21" s="12">
        <f>MATCH(D21,Данные!$D:$D,0)</f>
        <v>12</v>
      </c>
      <c r="H21" s="83">
        <v>6</v>
      </c>
      <c r="I21" s="84"/>
      <c r="J21" s="84">
        <v>7</v>
      </c>
      <c r="K21" s="84">
        <v>6</v>
      </c>
      <c r="L21" s="84">
        <v>8</v>
      </c>
      <c r="M21" s="84">
        <v>5</v>
      </c>
      <c r="N21" s="84">
        <v>10</v>
      </c>
      <c r="O21" s="85">
        <v>9</v>
      </c>
      <c r="P21" s="104">
        <v>192</v>
      </c>
      <c r="Q21" s="105">
        <v>51</v>
      </c>
      <c r="R21" s="106">
        <v>7</v>
      </c>
      <c r="S21" s="105">
        <f>IF(R21 &gt; 0,Q21/R21,0)</f>
        <v>7.2857142857142856</v>
      </c>
      <c r="T21" s="72">
        <f>MIN($H21:O21)</f>
        <v>5</v>
      </c>
      <c r="U21" s="1">
        <v>10</v>
      </c>
    </row>
    <row r="22" spans="1:21">
      <c r="A22" s="73">
        <v>11</v>
      </c>
      <c r="B22" s="69" t="s">
        <v>114</v>
      </c>
      <c r="C22" s="70" t="s">
        <v>37</v>
      </c>
      <c r="D22" s="70">
        <v>21100236</v>
      </c>
      <c r="E22" s="71" t="s">
        <v>53</v>
      </c>
      <c r="F22" s="72" t="s">
        <v>152</v>
      </c>
      <c r="G22" s="12">
        <f>MATCH(D22,Данные!$D:$D,0)</f>
        <v>18</v>
      </c>
      <c r="H22" s="83">
        <v>7</v>
      </c>
      <c r="I22" s="84"/>
      <c r="J22" s="84">
        <v>7</v>
      </c>
      <c r="K22" s="84">
        <v>7</v>
      </c>
      <c r="L22" s="84">
        <v>7</v>
      </c>
      <c r="M22" s="84">
        <v>6</v>
      </c>
      <c r="N22" s="84">
        <v>9</v>
      </c>
      <c r="O22" s="85">
        <v>8</v>
      </c>
      <c r="P22" s="104">
        <v>191</v>
      </c>
      <c r="Q22" s="105">
        <v>51</v>
      </c>
      <c r="R22" s="106">
        <v>7</v>
      </c>
      <c r="S22" s="105">
        <f>IF(R22 &gt; 0,Q22/R22,0)</f>
        <v>7.2857142857142856</v>
      </c>
      <c r="T22" s="72">
        <f>MIN($H22:O22)</f>
        <v>6</v>
      </c>
      <c r="U22" s="1">
        <v>11</v>
      </c>
    </row>
    <row r="23" spans="1:21">
      <c r="A23" s="74" t="s">
        <v>155</v>
      </c>
      <c r="B23" s="69" t="s">
        <v>127</v>
      </c>
      <c r="C23" s="70" t="s">
        <v>33</v>
      </c>
      <c r="D23" s="70">
        <v>21100212</v>
      </c>
      <c r="E23" s="71" t="s">
        <v>53</v>
      </c>
      <c r="F23" s="72" t="s">
        <v>152</v>
      </c>
      <c r="G23" s="12">
        <f>MATCH(D23,Данные!$D:$D,0)</f>
        <v>22</v>
      </c>
      <c r="H23" s="83">
        <v>8</v>
      </c>
      <c r="I23" s="84"/>
      <c r="J23" s="84">
        <v>7</v>
      </c>
      <c r="K23" s="84">
        <v>10</v>
      </c>
      <c r="L23" s="84">
        <v>10</v>
      </c>
      <c r="M23" s="84">
        <v>6</v>
      </c>
      <c r="N23" s="84"/>
      <c r="O23" s="85">
        <v>9</v>
      </c>
      <c r="P23" s="104">
        <v>181</v>
      </c>
      <c r="Q23" s="105">
        <v>50</v>
      </c>
      <c r="R23" s="106">
        <v>6</v>
      </c>
      <c r="S23" s="105">
        <f>IF(R23 &gt; 0,Q23/R23,0)</f>
        <v>8.3333333333333339</v>
      </c>
      <c r="T23" s="72">
        <f>MIN($H23:O23)</f>
        <v>6</v>
      </c>
      <c r="U23" s="1">
        <v>12</v>
      </c>
    </row>
    <row r="24" spans="1:21">
      <c r="A24" s="68"/>
      <c r="B24" s="69" t="s">
        <v>141</v>
      </c>
      <c r="C24" s="70" t="s">
        <v>29</v>
      </c>
      <c r="D24" s="70">
        <v>21100188</v>
      </c>
      <c r="E24" s="71" t="s">
        <v>53</v>
      </c>
      <c r="F24" s="72" t="s">
        <v>152</v>
      </c>
      <c r="G24" s="12">
        <f>MATCH(D24,Данные!$D:$D,0)</f>
        <v>26</v>
      </c>
      <c r="H24" s="83">
        <v>8</v>
      </c>
      <c r="I24" s="84"/>
      <c r="J24" s="84">
        <v>6</v>
      </c>
      <c r="K24" s="84">
        <v>7</v>
      </c>
      <c r="L24" s="84">
        <v>5</v>
      </c>
      <c r="M24" s="84">
        <v>5</v>
      </c>
      <c r="N24" s="84">
        <v>9</v>
      </c>
      <c r="O24" s="85">
        <v>8</v>
      </c>
      <c r="P24" s="104">
        <v>181</v>
      </c>
      <c r="Q24" s="105">
        <v>48</v>
      </c>
      <c r="R24" s="106">
        <v>7</v>
      </c>
      <c r="S24" s="105">
        <f>IF(R24 &gt; 0,Q24/R24,0)</f>
        <v>6.8571428571428568</v>
      </c>
      <c r="T24" s="72">
        <f>MIN($H24:O24)</f>
        <v>5</v>
      </c>
      <c r="U24" s="1">
        <v>13</v>
      </c>
    </row>
    <row r="25" spans="1:21">
      <c r="A25" s="73">
        <v>14</v>
      </c>
      <c r="B25" s="69" t="s">
        <v>68</v>
      </c>
      <c r="C25" s="70" t="s">
        <v>50</v>
      </c>
      <c r="D25" s="70">
        <v>21318442</v>
      </c>
      <c r="E25" s="71" t="s">
        <v>53</v>
      </c>
      <c r="F25" s="72" t="s">
        <v>152</v>
      </c>
      <c r="G25" s="12">
        <f>MATCH(D25,Данные!$D:$D,0)</f>
        <v>5</v>
      </c>
      <c r="H25" s="83">
        <v>7</v>
      </c>
      <c r="I25" s="84">
        <v>7</v>
      </c>
      <c r="J25" s="84">
        <v>7</v>
      </c>
      <c r="K25" s="84">
        <v>5</v>
      </c>
      <c r="L25" s="84">
        <v>7</v>
      </c>
      <c r="M25" s="84">
        <v>6</v>
      </c>
      <c r="N25" s="84"/>
      <c r="O25" s="85">
        <v>8</v>
      </c>
      <c r="P25" s="104">
        <v>180.5</v>
      </c>
      <c r="Q25" s="105">
        <v>47</v>
      </c>
      <c r="R25" s="106">
        <v>7</v>
      </c>
      <c r="S25" s="105">
        <f>IF(R25 &gt; 0,Q25/R25,0)</f>
        <v>6.7142857142857144</v>
      </c>
      <c r="T25" s="72">
        <f>MIN($H25:O25)</f>
        <v>5</v>
      </c>
      <c r="U25" s="1">
        <v>14</v>
      </c>
    </row>
    <row r="26" spans="1:21">
      <c r="A26" s="73">
        <v>15</v>
      </c>
      <c r="B26" s="69" t="s">
        <v>89</v>
      </c>
      <c r="C26" s="70" t="s">
        <v>44</v>
      </c>
      <c r="D26" s="70">
        <v>30211401</v>
      </c>
      <c r="E26" s="71" t="s">
        <v>53</v>
      </c>
      <c r="F26" s="72" t="s">
        <v>153</v>
      </c>
      <c r="G26" s="12">
        <f>MATCH(D26,Данные!$D:$D,0)</f>
        <v>11</v>
      </c>
      <c r="H26" s="83">
        <v>5</v>
      </c>
      <c r="I26" s="84"/>
      <c r="J26" s="84">
        <v>8</v>
      </c>
      <c r="K26" s="84">
        <v>4</v>
      </c>
      <c r="L26" s="84">
        <v>5</v>
      </c>
      <c r="M26" s="84">
        <v>6</v>
      </c>
      <c r="N26" s="84">
        <v>8</v>
      </c>
      <c r="O26" s="85">
        <v>9</v>
      </c>
      <c r="P26" s="104">
        <v>173</v>
      </c>
      <c r="Q26" s="105">
        <v>45</v>
      </c>
      <c r="R26" s="106">
        <v>7</v>
      </c>
      <c r="S26" s="105">
        <f>IF(R26 &gt; 0,Q26/R26,0)</f>
        <v>6.4285714285714288</v>
      </c>
      <c r="T26" s="72">
        <f>MIN($H26:O26)</f>
        <v>4</v>
      </c>
      <c r="U26" s="1">
        <v>15</v>
      </c>
    </row>
    <row r="27" spans="1:21">
      <c r="A27" s="73">
        <v>16</v>
      </c>
      <c r="B27" s="69" t="s">
        <v>83</v>
      </c>
      <c r="C27" s="70" t="s">
        <v>46</v>
      </c>
      <c r="D27" s="70">
        <v>21318466</v>
      </c>
      <c r="E27" s="71" t="s">
        <v>53</v>
      </c>
      <c r="F27" s="72" t="s">
        <v>152</v>
      </c>
      <c r="G27" s="12">
        <f>MATCH(D27,Данные!$D:$D,0)</f>
        <v>9</v>
      </c>
      <c r="H27" s="83">
        <v>7</v>
      </c>
      <c r="I27" s="84"/>
      <c r="J27" s="84">
        <v>7</v>
      </c>
      <c r="K27" s="84">
        <v>7</v>
      </c>
      <c r="L27" s="84">
        <v>9</v>
      </c>
      <c r="M27" s="84">
        <v>7</v>
      </c>
      <c r="N27" s="84"/>
      <c r="O27" s="85">
        <v>9</v>
      </c>
      <c r="P27" s="104">
        <v>168</v>
      </c>
      <c r="Q27" s="105">
        <v>46</v>
      </c>
      <c r="R27" s="106">
        <v>6</v>
      </c>
      <c r="S27" s="105">
        <f>IF(R27 &gt; 0,Q27/R27,0)</f>
        <v>7.666666666666667</v>
      </c>
      <c r="T27" s="72">
        <f>MIN($H27:O27)</f>
        <v>7</v>
      </c>
      <c r="U27" s="1">
        <v>16</v>
      </c>
    </row>
    <row r="28" spans="1:21">
      <c r="A28" s="73">
        <v>17</v>
      </c>
      <c r="B28" s="69" t="s">
        <v>103</v>
      </c>
      <c r="C28" s="70" t="s">
        <v>40</v>
      </c>
      <c r="D28" s="70">
        <v>21100254</v>
      </c>
      <c r="E28" s="71" t="s">
        <v>53</v>
      </c>
      <c r="F28" s="72" t="s">
        <v>152</v>
      </c>
      <c r="G28" s="12">
        <f>MATCH(D28,Данные!$D:$D,0)</f>
        <v>15</v>
      </c>
      <c r="H28" s="83">
        <v>7</v>
      </c>
      <c r="I28" s="84"/>
      <c r="J28" s="84">
        <v>8</v>
      </c>
      <c r="K28" s="84">
        <v>7</v>
      </c>
      <c r="L28" s="84">
        <v>9</v>
      </c>
      <c r="M28" s="84">
        <v>6</v>
      </c>
      <c r="N28" s="84"/>
      <c r="O28" s="85">
        <v>8</v>
      </c>
      <c r="P28" s="104">
        <v>166</v>
      </c>
      <c r="Q28" s="105">
        <v>45</v>
      </c>
      <c r="R28" s="106">
        <v>6</v>
      </c>
      <c r="S28" s="105">
        <f>IF(R28 &gt; 0,Q28/R28,0)</f>
        <v>7.5</v>
      </c>
      <c r="T28" s="72">
        <f>MIN($H28:O28)</f>
        <v>6</v>
      </c>
      <c r="U28" s="1">
        <v>17</v>
      </c>
    </row>
    <row r="29" spans="1:21">
      <c r="A29" s="73">
        <v>18</v>
      </c>
      <c r="B29" s="69" t="s">
        <v>97</v>
      </c>
      <c r="C29" s="70" t="s">
        <v>42</v>
      </c>
      <c r="D29" s="70">
        <v>21100272</v>
      </c>
      <c r="E29" s="71" t="s">
        <v>53</v>
      </c>
      <c r="F29" s="72" t="s">
        <v>152</v>
      </c>
      <c r="G29" s="12">
        <f>MATCH(D29,Данные!$D:$D,0)</f>
        <v>13</v>
      </c>
      <c r="H29" s="83">
        <v>7</v>
      </c>
      <c r="I29" s="84"/>
      <c r="J29" s="84">
        <v>8</v>
      </c>
      <c r="K29" s="84">
        <v>6</v>
      </c>
      <c r="L29" s="84">
        <v>8</v>
      </c>
      <c r="M29" s="84">
        <v>6</v>
      </c>
      <c r="N29" s="84"/>
      <c r="O29" s="85">
        <v>7</v>
      </c>
      <c r="P29" s="104">
        <v>156</v>
      </c>
      <c r="Q29" s="105">
        <v>42</v>
      </c>
      <c r="R29" s="106">
        <v>6</v>
      </c>
      <c r="S29" s="105">
        <f>IF(R29 &gt; 0,Q29/R29,0)</f>
        <v>7</v>
      </c>
      <c r="T29" s="72">
        <f>MIN($H29:O29)</f>
        <v>6</v>
      </c>
      <c r="U29" s="1">
        <v>18</v>
      </c>
    </row>
    <row r="30" spans="1:21">
      <c r="A30" s="73">
        <v>19</v>
      </c>
      <c r="B30" s="69" t="s">
        <v>57</v>
      </c>
      <c r="C30" s="70" t="s">
        <v>28</v>
      </c>
      <c r="D30" s="70">
        <v>21100182</v>
      </c>
      <c r="E30" s="71" t="s">
        <v>53</v>
      </c>
      <c r="F30" s="72" t="s">
        <v>152</v>
      </c>
      <c r="G30" s="12">
        <f>MATCH(D30,Данные!$D:$D,0)</f>
        <v>3</v>
      </c>
      <c r="H30" s="83">
        <v>6</v>
      </c>
      <c r="I30" s="84"/>
      <c r="J30" s="84">
        <v>6</v>
      </c>
      <c r="K30" s="84">
        <v>8</v>
      </c>
      <c r="L30" s="84">
        <v>6</v>
      </c>
      <c r="M30" s="84">
        <v>8</v>
      </c>
      <c r="N30" s="84"/>
      <c r="O30" s="85">
        <v>8</v>
      </c>
      <c r="P30" s="104">
        <v>152</v>
      </c>
      <c r="Q30" s="105">
        <v>42</v>
      </c>
      <c r="R30" s="106">
        <v>6</v>
      </c>
      <c r="S30" s="105">
        <f>IF(R30 &gt; 0,Q30/R30,0)</f>
        <v>7</v>
      </c>
      <c r="T30" s="72">
        <f>MIN($H30:O30)</f>
        <v>6</v>
      </c>
      <c r="U30" s="1">
        <v>19</v>
      </c>
    </row>
    <row r="31" spans="1:21">
      <c r="A31" s="73">
        <v>20</v>
      </c>
      <c r="B31" s="69" t="s">
        <v>76</v>
      </c>
      <c r="C31" s="70" t="s">
        <v>48</v>
      </c>
      <c r="D31" s="70">
        <v>21318478</v>
      </c>
      <c r="E31" s="71" t="s">
        <v>53</v>
      </c>
      <c r="F31" s="72" t="s">
        <v>152</v>
      </c>
      <c r="G31" s="12">
        <f>MATCH(D31,Данные!$D:$D,0)</f>
        <v>7</v>
      </c>
      <c r="H31" s="83">
        <v>5</v>
      </c>
      <c r="I31" s="84"/>
      <c r="J31" s="84">
        <v>7</v>
      </c>
      <c r="K31" s="84">
        <v>8</v>
      </c>
      <c r="L31" s="84">
        <v>7</v>
      </c>
      <c r="M31" s="84">
        <v>6</v>
      </c>
      <c r="N31" s="84"/>
      <c r="O31" s="85">
        <v>8</v>
      </c>
      <c r="P31" s="104">
        <v>150</v>
      </c>
      <c r="Q31" s="105">
        <v>41</v>
      </c>
      <c r="R31" s="106">
        <v>6</v>
      </c>
      <c r="S31" s="105">
        <f>IF(R31 &gt; 0,Q31/R31,0)</f>
        <v>6.833333333333333</v>
      </c>
      <c r="T31" s="72">
        <f>MIN($H31:O31)</f>
        <v>5</v>
      </c>
      <c r="U31" s="1">
        <v>20</v>
      </c>
    </row>
    <row r="32" spans="1:21">
      <c r="A32" s="73">
        <v>21</v>
      </c>
      <c r="B32" s="69" t="s">
        <v>64</v>
      </c>
      <c r="C32" s="70" t="s">
        <v>51</v>
      </c>
      <c r="D32" s="70">
        <v>21318448</v>
      </c>
      <c r="E32" s="71" t="s">
        <v>53</v>
      </c>
      <c r="F32" s="72" t="s">
        <v>152</v>
      </c>
      <c r="G32" s="12">
        <f>MATCH(D32,Данные!$D:$D,0)</f>
        <v>4</v>
      </c>
      <c r="H32" s="83">
        <v>5</v>
      </c>
      <c r="I32" s="84"/>
      <c r="J32" s="84">
        <v>6</v>
      </c>
      <c r="K32" s="84">
        <v>8</v>
      </c>
      <c r="L32" s="84">
        <v>7</v>
      </c>
      <c r="M32" s="84">
        <v>6</v>
      </c>
      <c r="N32" s="84"/>
      <c r="O32" s="85">
        <v>8</v>
      </c>
      <c r="P32" s="104">
        <v>145</v>
      </c>
      <c r="Q32" s="105">
        <v>40</v>
      </c>
      <c r="R32" s="106">
        <v>6</v>
      </c>
      <c r="S32" s="105">
        <f>IF(R32 &gt; 0,Q32/R32,0)</f>
        <v>6.666666666666667</v>
      </c>
      <c r="T32" s="72">
        <f>MIN($H32:O32)</f>
        <v>5</v>
      </c>
      <c r="U32" s="1">
        <v>21</v>
      </c>
    </row>
    <row r="33" spans="1:21">
      <c r="A33" s="73">
        <v>22</v>
      </c>
      <c r="B33" s="69" t="s">
        <v>133</v>
      </c>
      <c r="C33" s="70" t="s">
        <v>31</v>
      </c>
      <c r="D33" s="70">
        <v>21100200</v>
      </c>
      <c r="E33" s="71" t="s">
        <v>53</v>
      </c>
      <c r="F33" s="72" t="s">
        <v>152</v>
      </c>
      <c r="G33" s="12">
        <f>MATCH(D33,Данные!$D:$D,0)</f>
        <v>24</v>
      </c>
      <c r="H33" s="83">
        <v>6</v>
      </c>
      <c r="I33" s="84"/>
      <c r="J33" s="84">
        <v>6</v>
      </c>
      <c r="K33" s="84">
        <v>8</v>
      </c>
      <c r="L33" s="84">
        <v>7</v>
      </c>
      <c r="M33" s="84">
        <v>7</v>
      </c>
      <c r="N33" s="84"/>
      <c r="O33" s="85">
        <v>6</v>
      </c>
      <c r="P33" s="104">
        <v>144</v>
      </c>
      <c r="Q33" s="105">
        <v>40</v>
      </c>
      <c r="R33" s="106">
        <v>6</v>
      </c>
      <c r="S33" s="105">
        <f>IF(R33 &gt; 0,Q33/R33,0)</f>
        <v>6.666666666666667</v>
      </c>
      <c r="T33" s="72">
        <f>MIN($H33:O33)</f>
        <v>6</v>
      </c>
      <c r="U33" s="1">
        <v>22</v>
      </c>
    </row>
    <row r="34" spans="1:21">
      <c r="A34" s="73">
        <v>23</v>
      </c>
      <c r="B34" s="69" t="s">
        <v>100</v>
      </c>
      <c r="C34" s="70" t="s">
        <v>41</v>
      </c>
      <c r="D34" s="70">
        <v>21100266</v>
      </c>
      <c r="E34" s="71" t="s">
        <v>53</v>
      </c>
      <c r="F34" s="72" t="s">
        <v>152</v>
      </c>
      <c r="G34" s="12">
        <f>MATCH(D34,Данные!$D:$D,0)</f>
        <v>14</v>
      </c>
      <c r="H34" s="83">
        <v>5</v>
      </c>
      <c r="I34" s="84"/>
      <c r="J34" s="84">
        <v>6</v>
      </c>
      <c r="K34" s="84">
        <v>6</v>
      </c>
      <c r="L34" s="84">
        <v>7</v>
      </c>
      <c r="M34" s="84">
        <v>6</v>
      </c>
      <c r="N34" s="84"/>
      <c r="O34" s="85">
        <v>6</v>
      </c>
      <c r="P34" s="104">
        <v>131</v>
      </c>
      <c r="Q34" s="105">
        <v>36</v>
      </c>
      <c r="R34" s="106">
        <v>6</v>
      </c>
      <c r="S34" s="105">
        <f>IF(R34 &gt; 0,Q34/R34,0)</f>
        <v>6</v>
      </c>
      <c r="T34" s="72">
        <f>MIN($H34:O34)</f>
        <v>5</v>
      </c>
      <c r="U34" s="1">
        <v>23</v>
      </c>
    </row>
    <row r="35" spans="1:21">
      <c r="A35" s="73">
        <v>24</v>
      </c>
      <c r="B35" s="69" t="s">
        <v>143</v>
      </c>
      <c r="C35" s="70" t="s">
        <v>52</v>
      </c>
      <c r="D35" s="70">
        <v>21318454</v>
      </c>
      <c r="E35" s="71" t="s">
        <v>53</v>
      </c>
      <c r="F35" s="72" t="s">
        <v>152</v>
      </c>
      <c r="G35" s="12">
        <f>MATCH(D35,Данные!$D:$D,0)</f>
        <v>27</v>
      </c>
      <c r="H35" s="83">
        <v>4</v>
      </c>
      <c r="I35" s="84"/>
      <c r="J35" s="84">
        <v>4</v>
      </c>
      <c r="K35" s="84">
        <v>4</v>
      </c>
      <c r="L35" s="84">
        <v>6</v>
      </c>
      <c r="M35" s="84">
        <v>5</v>
      </c>
      <c r="N35" s="84">
        <v>7</v>
      </c>
      <c r="O35" s="85">
        <v>5</v>
      </c>
      <c r="P35" s="104">
        <v>129</v>
      </c>
      <c r="Q35" s="105">
        <v>35</v>
      </c>
      <c r="R35" s="106">
        <v>7</v>
      </c>
      <c r="S35" s="105">
        <f>IF(R35 &gt; 0,Q35/R35,0)</f>
        <v>5</v>
      </c>
      <c r="T35" s="72">
        <f>MIN($H35:O35)</f>
        <v>4</v>
      </c>
      <c r="U35" s="1">
        <v>24</v>
      </c>
    </row>
    <row r="36" spans="1:21" ht="13.5" thickBot="1">
      <c r="A36" s="75">
        <v>25</v>
      </c>
      <c r="B36" s="76" t="s">
        <v>87</v>
      </c>
      <c r="C36" s="77" t="s">
        <v>45</v>
      </c>
      <c r="D36" s="77">
        <v>21318460</v>
      </c>
      <c r="E36" s="78" t="s">
        <v>53</v>
      </c>
      <c r="F36" s="79" t="s">
        <v>152</v>
      </c>
      <c r="G36" s="12">
        <f>MATCH(D36,Данные!$D:$D,0)</f>
        <v>10</v>
      </c>
      <c r="H36" s="86">
        <v>4</v>
      </c>
      <c r="I36" s="87"/>
      <c r="J36" s="87">
        <v>4</v>
      </c>
      <c r="K36" s="87">
        <v>4</v>
      </c>
      <c r="L36" s="87">
        <v>5</v>
      </c>
      <c r="M36" s="87">
        <v>4</v>
      </c>
      <c r="N36" s="87"/>
      <c r="O36" s="88">
        <v>4</v>
      </c>
      <c r="P36" s="107">
        <v>91</v>
      </c>
      <c r="Q36" s="108">
        <v>25</v>
      </c>
      <c r="R36" s="109">
        <v>6</v>
      </c>
      <c r="S36" s="108">
        <f>IF(R36 &gt; 0,Q36/R36,0)</f>
        <v>4.166666666666667</v>
      </c>
      <c r="T36" s="79">
        <f>MIN($H36:O36)</f>
        <v>4</v>
      </c>
      <c r="U36" s="1">
        <v>25</v>
      </c>
    </row>
  </sheetData>
  <sheetCalcPr fullCalcOnLoad="1"/>
  <sortState ref="B12:T36">
    <sortCondition descending="1" ref="P12"/>
    <sortCondition descending="1" ref="S12"/>
  </sortState>
  <mergeCells count="18">
    <mergeCell ref="A12:A13"/>
    <mergeCell ref="A23:A24"/>
    <mergeCell ref="E8:E10"/>
    <mergeCell ref="A8:A10"/>
    <mergeCell ref="F8:F10"/>
    <mergeCell ref="H9:J9"/>
    <mergeCell ref="H8:O8"/>
    <mergeCell ref="K9:O9"/>
    <mergeCell ref="U8:U11"/>
    <mergeCell ref="T8:T11"/>
    <mergeCell ref="R8:R11"/>
    <mergeCell ref="S8:S11"/>
    <mergeCell ref="D8:D10"/>
    <mergeCell ref="B8:B10"/>
    <mergeCell ref="P8:P11"/>
    <mergeCell ref="Q8:Q11"/>
    <mergeCell ref="A11:E11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mmandButton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Q167"/>
  <sheetViews>
    <sheetView workbookViewId="0">
      <selection activeCell="D14" sqref="D14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17" ht="103.5" customHeight="1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26</v>
      </c>
    </row>
    <row r="2" spans="1:17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</row>
    <row r="3" spans="1:17">
      <c r="A3">
        <v>36241420</v>
      </c>
      <c r="B3">
        <v>6</v>
      </c>
      <c r="C3" t="s">
        <v>53</v>
      </c>
      <c r="D3">
        <v>21100182</v>
      </c>
      <c r="E3" t="s">
        <v>54</v>
      </c>
      <c r="F3" t="s">
        <v>55</v>
      </c>
      <c r="G3" t="s">
        <v>56</v>
      </c>
      <c r="H3" s="39" t="s">
        <v>57</v>
      </c>
      <c r="I3" t="s">
        <v>58</v>
      </c>
      <c r="J3">
        <v>4</v>
      </c>
      <c r="K3" t="s">
        <v>59</v>
      </c>
      <c r="L3" t="s">
        <v>60</v>
      </c>
      <c r="N3">
        <v>24</v>
      </c>
      <c r="O3">
        <v>1</v>
      </c>
      <c r="P3">
        <v>1</v>
      </c>
      <c r="Q3">
        <f>MATCH(D3,Отчет!$D:$D,0)</f>
        <v>30</v>
      </c>
    </row>
    <row r="4" spans="1:17">
      <c r="A4">
        <v>36241728</v>
      </c>
      <c r="B4">
        <v>5</v>
      </c>
      <c r="C4" t="s">
        <v>53</v>
      </c>
      <c r="D4">
        <v>21318448</v>
      </c>
      <c r="E4" t="s">
        <v>61</v>
      </c>
      <c r="F4" t="s">
        <v>62</v>
      </c>
      <c r="G4" t="s">
        <v>63</v>
      </c>
      <c r="H4" s="39" t="s">
        <v>64</v>
      </c>
      <c r="I4" t="s">
        <v>58</v>
      </c>
      <c r="J4">
        <v>4</v>
      </c>
      <c r="K4" t="s">
        <v>59</v>
      </c>
      <c r="L4" t="s">
        <v>60</v>
      </c>
      <c r="N4">
        <v>20</v>
      </c>
      <c r="O4">
        <v>1</v>
      </c>
      <c r="P4">
        <v>1</v>
      </c>
      <c r="Q4">
        <f>MATCH(D4,Отчет!$D:$D,0)</f>
        <v>32</v>
      </c>
    </row>
    <row r="5" spans="1:17">
      <c r="A5">
        <v>36241672</v>
      </c>
      <c r="B5">
        <v>7</v>
      </c>
      <c r="C5" t="s">
        <v>53</v>
      </c>
      <c r="D5">
        <v>21318442</v>
      </c>
      <c r="E5" t="s">
        <v>65</v>
      </c>
      <c r="F5" t="s">
        <v>66</v>
      </c>
      <c r="G5" t="s">
        <v>67</v>
      </c>
      <c r="H5" s="39" t="s">
        <v>68</v>
      </c>
      <c r="I5" t="s">
        <v>58</v>
      </c>
      <c r="J5">
        <v>4</v>
      </c>
      <c r="K5" t="s">
        <v>59</v>
      </c>
      <c r="L5" t="s">
        <v>60</v>
      </c>
      <c r="N5">
        <v>28</v>
      </c>
      <c r="O5">
        <v>1</v>
      </c>
      <c r="P5">
        <v>1</v>
      </c>
      <c r="Q5">
        <f>MATCH(D5,Отчет!$D:$D,0)</f>
        <v>25</v>
      </c>
    </row>
    <row r="6" spans="1:17">
      <c r="A6">
        <v>36241504</v>
      </c>
      <c r="B6">
        <v>8</v>
      </c>
      <c r="C6" t="s">
        <v>53</v>
      </c>
      <c r="D6">
        <v>21318436</v>
      </c>
      <c r="E6" t="s">
        <v>69</v>
      </c>
      <c r="F6" t="s">
        <v>70</v>
      </c>
      <c r="G6" t="s">
        <v>71</v>
      </c>
      <c r="H6" s="39" t="s">
        <v>72</v>
      </c>
      <c r="I6" t="s">
        <v>58</v>
      </c>
      <c r="J6">
        <v>4</v>
      </c>
      <c r="K6" t="s">
        <v>59</v>
      </c>
      <c r="L6" t="s">
        <v>60</v>
      </c>
      <c r="N6">
        <v>32</v>
      </c>
      <c r="O6">
        <v>1</v>
      </c>
      <c r="P6">
        <v>1</v>
      </c>
      <c r="Q6">
        <f>MATCH(D6,Отчет!$D:$D,0)</f>
        <v>15</v>
      </c>
    </row>
    <row r="7" spans="1:17">
      <c r="A7">
        <v>36242010</v>
      </c>
      <c r="B7">
        <v>5</v>
      </c>
      <c r="C7" t="s">
        <v>53</v>
      </c>
      <c r="D7">
        <v>21318478</v>
      </c>
      <c r="E7" t="s">
        <v>73</v>
      </c>
      <c r="F7" t="s">
        <v>74</v>
      </c>
      <c r="G7" t="s">
        <v>75</v>
      </c>
      <c r="H7" s="39" t="s">
        <v>76</v>
      </c>
      <c r="I7" t="s">
        <v>58</v>
      </c>
      <c r="J7">
        <v>4</v>
      </c>
      <c r="K7" t="s">
        <v>59</v>
      </c>
      <c r="L7" t="s">
        <v>60</v>
      </c>
      <c r="N7">
        <v>20</v>
      </c>
      <c r="O7">
        <v>1</v>
      </c>
      <c r="P7">
        <v>1</v>
      </c>
      <c r="Q7">
        <f>MATCH(D7,Отчет!$D:$D,0)</f>
        <v>31</v>
      </c>
    </row>
    <row r="8" spans="1:17">
      <c r="A8">
        <v>36241870</v>
      </c>
      <c r="B8">
        <v>8</v>
      </c>
      <c r="C8" t="s">
        <v>53</v>
      </c>
      <c r="D8">
        <v>21318472</v>
      </c>
      <c r="E8" t="s">
        <v>77</v>
      </c>
      <c r="F8" t="s">
        <v>78</v>
      </c>
      <c r="G8" t="s">
        <v>71</v>
      </c>
      <c r="H8" s="39" t="s">
        <v>79</v>
      </c>
      <c r="I8" t="s">
        <v>58</v>
      </c>
      <c r="J8">
        <v>4</v>
      </c>
      <c r="K8" t="s">
        <v>59</v>
      </c>
      <c r="L8" t="s">
        <v>60</v>
      </c>
      <c r="N8">
        <v>32</v>
      </c>
      <c r="O8">
        <v>1</v>
      </c>
      <c r="P8">
        <v>1</v>
      </c>
      <c r="Q8">
        <f>MATCH(D8,Отчет!$D:$D,0)</f>
        <v>19</v>
      </c>
    </row>
    <row r="9" spans="1:17">
      <c r="A9">
        <v>36241842</v>
      </c>
      <c r="B9">
        <v>7</v>
      </c>
      <c r="C9" t="s">
        <v>53</v>
      </c>
      <c r="D9">
        <v>21318466</v>
      </c>
      <c r="E9" t="s">
        <v>80</v>
      </c>
      <c r="F9" t="s">
        <v>81</v>
      </c>
      <c r="G9" t="s">
        <v>82</v>
      </c>
      <c r="H9" s="39" t="s">
        <v>83</v>
      </c>
      <c r="I9" t="s">
        <v>58</v>
      </c>
      <c r="J9">
        <v>4</v>
      </c>
      <c r="K9" t="s">
        <v>59</v>
      </c>
      <c r="L9" t="s">
        <v>60</v>
      </c>
      <c r="N9">
        <v>28</v>
      </c>
      <c r="O9">
        <v>1</v>
      </c>
      <c r="P9">
        <v>1</v>
      </c>
      <c r="Q9">
        <f>MATCH(D9,Отчет!$D:$D,0)</f>
        <v>27</v>
      </c>
    </row>
    <row r="10" spans="1:17">
      <c r="A10">
        <v>36241814</v>
      </c>
      <c r="B10">
        <v>4</v>
      </c>
      <c r="C10" t="s">
        <v>53</v>
      </c>
      <c r="D10">
        <v>21318460</v>
      </c>
      <c r="E10" t="s">
        <v>84</v>
      </c>
      <c r="F10" t="s">
        <v>85</v>
      </c>
      <c r="G10" t="s">
        <v>86</v>
      </c>
      <c r="H10" s="39" t="s">
        <v>87</v>
      </c>
      <c r="I10" t="s">
        <v>58</v>
      </c>
      <c r="J10">
        <v>4</v>
      </c>
      <c r="K10" t="s">
        <v>59</v>
      </c>
      <c r="L10" t="s">
        <v>60</v>
      </c>
      <c r="N10">
        <v>16</v>
      </c>
      <c r="O10">
        <v>1</v>
      </c>
      <c r="P10">
        <v>1</v>
      </c>
      <c r="Q10">
        <f>MATCH(D10,Отчет!$D:$D,0)</f>
        <v>36</v>
      </c>
    </row>
    <row r="11" spans="1:17">
      <c r="A11">
        <v>36241926</v>
      </c>
      <c r="B11">
        <v>5</v>
      </c>
      <c r="C11" t="s">
        <v>53</v>
      </c>
      <c r="D11">
        <v>30211401</v>
      </c>
      <c r="E11" t="s">
        <v>88</v>
      </c>
      <c r="F11" t="s">
        <v>85</v>
      </c>
      <c r="G11" t="s">
        <v>67</v>
      </c>
      <c r="H11" s="39" t="s">
        <v>89</v>
      </c>
      <c r="I11" t="s">
        <v>58</v>
      </c>
      <c r="J11">
        <v>4</v>
      </c>
      <c r="K11" t="s">
        <v>59</v>
      </c>
      <c r="L11" t="s">
        <v>60</v>
      </c>
      <c r="N11">
        <v>20</v>
      </c>
      <c r="O11">
        <v>1</v>
      </c>
      <c r="P11">
        <v>0</v>
      </c>
      <c r="Q11">
        <f>MATCH(D11,Отчет!$D:$D,0)</f>
        <v>26</v>
      </c>
    </row>
    <row r="12" spans="1:17">
      <c r="A12">
        <v>36242122</v>
      </c>
      <c r="B12">
        <v>6</v>
      </c>
      <c r="C12" t="s">
        <v>53</v>
      </c>
      <c r="D12">
        <v>21100278</v>
      </c>
      <c r="E12" t="s">
        <v>90</v>
      </c>
      <c r="F12" t="s">
        <v>91</v>
      </c>
      <c r="G12" t="s">
        <v>92</v>
      </c>
      <c r="H12" s="39" t="s">
        <v>93</v>
      </c>
      <c r="I12" t="s">
        <v>58</v>
      </c>
      <c r="J12">
        <v>4</v>
      </c>
      <c r="K12" t="s">
        <v>59</v>
      </c>
      <c r="L12" t="s">
        <v>60</v>
      </c>
      <c r="N12">
        <v>24</v>
      </c>
      <c r="O12">
        <v>1</v>
      </c>
      <c r="P12">
        <v>1</v>
      </c>
      <c r="Q12">
        <f>MATCH(D12,Отчет!$D:$D,0)</f>
        <v>21</v>
      </c>
    </row>
    <row r="13" spans="1:17">
      <c r="A13">
        <v>36242094</v>
      </c>
      <c r="B13">
        <v>7</v>
      </c>
      <c r="C13" t="s">
        <v>53</v>
      </c>
      <c r="D13">
        <v>21100272</v>
      </c>
      <c r="E13" t="s">
        <v>94</v>
      </c>
      <c r="F13" t="s">
        <v>95</v>
      </c>
      <c r="G13" t="s">
        <v>96</v>
      </c>
      <c r="H13" s="39" t="s">
        <v>97</v>
      </c>
      <c r="I13" t="s">
        <v>58</v>
      </c>
      <c r="J13">
        <v>4</v>
      </c>
      <c r="K13" t="s">
        <v>59</v>
      </c>
      <c r="L13" t="s">
        <v>60</v>
      </c>
      <c r="N13">
        <v>28</v>
      </c>
      <c r="O13">
        <v>1</v>
      </c>
      <c r="P13">
        <v>1</v>
      </c>
      <c r="Q13">
        <f>MATCH(D13,Отчет!$D:$D,0)</f>
        <v>29</v>
      </c>
    </row>
    <row r="14" spans="1:17">
      <c r="A14">
        <v>36242066</v>
      </c>
      <c r="B14">
        <v>5</v>
      </c>
      <c r="C14" t="s">
        <v>53</v>
      </c>
      <c r="D14">
        <v>21100266</v>
      </c>
      <c r="E14" t="s">
        <v>98</v>
      </c>
      <c r="F14" t="s">
        <v>99</v>
      </c>
      <c r="G14" t="s">
        <v>96</v>
      </c>
      <c r="H14" s="39" t="s">
        <v>100</v>
      </c>
      <c r="I14" t="s">
        <v>58</v>
      </c>
      <c r="J14">
        <v>4</v>
      </c>
      <c r="K14" t="s">
        <v>59</v>
      </c>
      <c r="L14" t="s">
        <v>60</v>
      </c>
      <c r="N14">
        <v>20</v>
      </c>
      <c r="O14">
        <v>1</v>
      </c>
      <c r="P14">
        <v>1</v>
      </c>
      <c r="Q14">
        <f>MATCH(D14,Отчет!$D:$D,0)</f>
        <v>34</v>
      </c>
    </row>
    <row r="15" spans="1:17">
      <c r="A15">
        <v>36241982</v>
      </c>
      <c r="B15">
        <v>7</v>
      </c>
      <c r="C15" t="s">
        <v>53</v>
      </c>
      <c r="D15">
        <v>21100254</v>
      </c>
      <c r="E15" t="s">
        <v>101</v>
      </c>
      <c r="F15" t="s">
        <v>102</v>
      </c>
      <c r="G15" t="s">
        <v>71</v>
      </c>
      <c r="H15" s="39" t="s">
        <v>103</v>
      </c>
      <c r="I15" t="s">
        <v>58</v>
      </c>
      <c r="J15">
        <v>4</v>
      </c>
      <c r="K15" t="s">
        <v>59</v>
      </c>
      <c r="L15" t="s">
        <v>60</v>
      </c>
      <c r="N15">
        <v>28</v>
      </c>
      <c r="O15">
        <v>1</v>
      </c>
      <c r="P15">
        <v>1</v>
      </c>
      <c r="Q15">
        <f>MATCH(D15,Отчет!$D:$D,0)</f>
        <v>28</v>
      </c>
    </row>
    <row r="16" spans="1:17">
      <c r="A16">
        <v>36241954</v>
      </c>
      <c r="B16">
        <v>6</v>
      </c>
      <c r="C16" t="s">
        <v>53</v>
      </c>
      <c r="D16">
        <v>21100248</v>
      </c>
      <c r="E16" t="s">
        <v>104</v>
      </c>
      <c r="F16" t="s">
        <v>105</v>
      </c>
      <c r="G16" t="s">
        <v>106</v>
      </c>
      <c r="H16" s="39" t="s">
        <v>107</v>
      </c>
      <c r="I16" t="s">
        <v>58</v>
      </c>
      <c r="J16">
        <v>4</v>
      </c>
      <c r="K16" t="s">
        <v>59</v>
      </c>
      <c r="L16" t="s">
        <v>60</v>
      </c>
      <c r="N16">
        <v>24</v>
      </c>
      <c r="O16">
        <v>1</v>
      </c>
      <c r="P16">
        <v>1</v>
      </c>
      <c r="Q16">
        <f>MATCH(D16,Отчет!$D:$D,0)</f>
        <v>20</v>
      </c>
    </row>
    <row r="17" spans="1:17">
      <c r="A17">
        <v>36241898</v>
      </c>
      <c r="B17">
        <v>8</v>
      </c>
      <c r="C17" t="s">
        <v>53</v>
      </c>
      <c r="D17">
        <v>21100242</v>
      </c>
      <c r="E17" t="s">
        <v>108</v>
      </c>
      <c r="F17" t="s">
        <v>109</v>
      </c>
      <c r="G17" t="s">
        <v>110</v>
      </c>
      <c r="H17" s="39" t="s">
        <v>111</v>
      </c>
      <c r="I17" t="s">
        <v>58</v>
      </c>
      <c r="J17">
        <v>4</v>
      </c>
      <c r="K17" t="s">
        <v>59</v>
      </c>
      <c r="L17" t="s">
        <v>60</v>
      </c>
      <c r="N17">
        <v>32</v>
      </c>
      <c r="O17">
        <v>1</v>
      </c>
      <c r="P17">
        <v>1</v>
      </c>
      <c r="Q17">
        <f>MATCH(D17,Отчет!$D:$D,0)</f>
        <v>13</v>
      </c>
    </row>
    <row r="18" spans="1:17">
      <c r="A18">
        <v>36241786</v>
      </c>
      <c r="B18">
        <v>7</v>
      </c>
      <c r="C18" t="s">
        <v>53</v>
      </c>
      <c r="D18">
        <v>21100236</v>
      </c>
      <c r="E18" t="s">
        <v>112</v>
      </c>
      <c r="F18" t="s">
        <v>113</v>
      </c>
      <c r="G18" t="s">
        <v>71</v>
      </c>
      <c r="H18" s="39" t="s">
        <v>114</v>
      </c>
      <c r="I18" t="s">
        <v>58</v>
      </c>
      <c r="J18">
        <v>4</v>
      </c>
      <c r="K18" t="s">
        <v>59</v>
      </c>
      <c r="L18" t="s">
        <v>60</v>
      </c>
      <c r="N18">
        <v>28</v>
      </c>
      <c r="O18">
        <v>1</v>
      </c>
      <c r="P18">
        <v>1</v>
      </c>
      <c r="Q18">
        <f>MATCH(D18,Отчет!$D:$D,0)</f>
        <v>22</v>
      </c>
    </row>
    <row r="19" spans="1:17">
      <c r="A19">
        <v>36241700</v>
      </c>
      <c r="B19">
        <v>7</v>
      </c>
      <c r="C19" t="s">
        <v>53</v>
      </c>
      <c r="D19">
        <v>21100230</v>
      </c>
      <c r="E19" t="s">
        <v>115</v>
      </c>
      <c r="F19" t="s">
        <v>116</v>
      </c>
      <c r="G19" t="s">
        <v>117</v>
      </c>
      <c r="H19" s="39" t="s">
        <v>118</v>
      </c>
      <c r="I19" t="s">
        <v>58</v>
      </c>
      <c r="J19">
        <v>4</v>
      </c>
      <c r="K19" t="s">
        <v>59</v>
      </c>
      <c r="L19" t="s">
        <v>60</v>
      </c>
      <c r="N19">
        <v>28</v>
      </c>
      <c r="O19">
        <v>1</v>
      </c>
      <c r="P19">
        <v>1</v>
      </c>
      <c r="Q19">
        <f>MATCH(D19,Отчет!$D:$D,0)</f>
        <v>16</v>
      </c>
    </row>
    <row r="20" spans="1:17">
      <c r="A20">
        <v>36241644</v>
      </c>
      <c r="B20">
        <v>8</v>
      </c>
      <c r="C20" t="s">
        <v>53</v>
      </c>
      <c r="D20">
        <v>21100224</v>
      </c>
      <c r="E20" t="s">
        <v>119</v>
      </c>
      <c r="F20" t="s">
        <v>120</v>
      </c>
      <c r="G20" t="s">
        <v>106</v>
      </c>
      <c r="H20" s="39" t="s">
        <v>121</v>
      </c>
      <c r="I20" t="s">
        <v>58</v>
      </c>
      <c r="J20">
        <v>4</v>
      </c>
      <c r="K20" t="s">
        <v>59</v>
      </c>
      <c r="L20" t="s">
        <v>60</v>
      </c>
      <c r="N20">
        <v>32</v>
      </c>
      <c r="O20">
        <v>1</v>
      </c>
      <c r="P20">
        <v>1</v>
      </c>
      <c r="Q20">
        <f>MATCH(D20,Отчет!$D:$D,0)</f>
        <v>18</v>
      </c>
    </row>
    <row r="21" spans="1:17">
      <c r="A21">
        <v>36241616</v>
      </c>
      <c r="B21">
        <v>9</v>
      </c>
      <c r="C21" t="s">
        <v>53</v>
      </c>
      <c r="D21">
        <v>21100218</v>
      </c>
      <c r="E21" t="s">
        <v>122</v>
      </c>
      <c r="F21" t="s">
        <v>123</v>
      </c>
      <c r="G21" t="s">
        <v>71</v>
      </c>
      <c r="H21" s="39" t="s">
        <v>124</v>
      </c>
      <c r="I21" t="s">
        <v>58</v>
      </c>
      <c r="J21">
        <v>4</v>
      </c>
      <c r="K21" t="s">
        <v>59</v>
      </c>
      <c r="L21" t="s">
        <v>60</v>
      </c>
      <c r="N21">
        <v>36</v>
      </c>
      <c r="O21">
        <v>1</v>
      </c>
      <c r="P21">
        <v>1</v>
      </c>
      <c r="Q21">
        <f>MATCH(D21,Отчет!$D:$D,0)</f>
        <v>12</v>
      </c>
    </row>
    <row r="22" spans="1:17">
      <c r="A22">
        <v>36241588</v>
      </c>
      <c r="B22">
        <v>8</v>
      </c>
      <c r="C22" t="s">
        <v>53</v>
      </c>
      <c r="D22">
        <v>21100212</v>
      </c>
      <c r="E22" t="s">
        <v>125</v>
      </c>
      <c r="F22" t="s">
        <v>81</v>
      </c>
      <c r="G22" t="s">
        <v>126</v>
      </c>
      <c r="H22" s="39" t="s">
        <v>127</v>
      </c>
      <c r="I22" t="s">
        <v>58</v>
      </c>
      <c r="J22">
        <v>4</v>
      </c>
      <c r="K22" t="s">
        <v>59</v>
      </c>
      <c r="L22" t="s">
        <v>60</v>
      </c>
      <c r="N22">
        <v>32</v>
      </c>
      <c r="O22">
        <v>1</v>
      </c>
      <c r="P22">
        <v>1</v>
      </c>
      <c r="Q22">
        <f>MATCH(D22,Отчет!$D:$D,0)</f>
        <v>23</v>
      </c>
    </row>
    <row r="23" spans="1:17">
      <c r="A23">
        <v>36241560</v>
      </c>
      <c r="B23">
        <v>9</v>
      </c>
      <c r="C23" t="s">
        <v>53</v>
      </c>
      <c r="D23">
        <v>21100206</v>
      </c>
      <c r="E23" t="s">
        <v>128</v>
      </c>
      <c r="F23" t="s">
        <v>123</v>
      </c>
      <c r="G23" t="s">
        <v>126</v>
      </c>
      <c r="H23" s="39" t="s">
        <v>129</v>
      </c>
      <c r="I23" t="s">
        <v>58</v>
      </c>
      <c r="J23">
        <v>4</v>
      </c>
      <c r="K23" t="s">
        <v>59</v>
      </c>
      <c r="L23" t="s">
        <v>60</v>
      </c>
      <c r="N23">
        <v>36</v>
      </c>
      <c r="O23">
        <v>1</v>
      </c>
      <c r="P23">
        <v>1</v>
      </c>
      <c r="Q23">
        <f>MATCH(D23,Отчет!$D:$D,0)</f>
        <v>17</v>
      </c>
    </row>
    <row r="24" spans="1:17">
      <c r="A24">
        <v>36241532</v>
      </c>
      <c r="B24">
        <v>6</v>
      </c>
      <c r="C24" t="s">
        <v>53</v>
      </c>
      <c r="D24">
        <v>21100200</v>
      </c>
      <c r="E24" t="s">
        <v>130</v>
      </c>
      <c r="F24" t="s">
        <v>131</v>
      </c>
      <c r="G24" t="s">
        <v>132</v>
      </c>
      <c r="H24" s="39" t="s">
        <v>133</v>
      </c>
      <c r="I24" t="s">
        <v>58</v>
      </c>
      <c r="J24">
        <v>4</v>
      </c>
      <c r="K24" t="s">
        <v>59</v>
      </c>
      <c r="L24" t="s">
        <v>60</v>
      </c>
      <c r="N24">
        <v>24</v>
      </c>
      <c r="O24">
        <v>1</v>
      </c>
      <c r="P24">
        <v>1</v>
      </c>
      <c r="Q24">
        <f>MATCH(D24,Отчет!$D:$D,0)</f>
        <v>33</v>
      </c>
    </row>
    <row r="25" spans="1:17">
      <c r="A25">
        <v>36241476</v>
      </c>
      <c r="B25">
        <v>8</v>
      </c>
      <c r="C25" t="s">
        <v>53</v>
      </c>
      <c r="D25">
        <v>21100194</v>
      </c>
      <c r="E25" t="s">
        <v>134</v>
      </c>
      <c r="F25" t="s">
        <v>135</v>
      </c>
      <c r="G25" t="s">
        <v>136</v>
      </c>
      <c r="H25" s="39" t="s">
        <v>137</v>
      </c>
      <c r="I25" t="s">
        <v>58</v>
      </c>
      <c r="J25">
        <v>4</v>
      </c>
      <c r="K25" t="s">
        <v>59</v>
      </c>
      <c r="L25" t="s">
        <v>60</v>
      </c>
      <c r="N25">
        <v>32</v>
      </c>
      <c r="O25">
        <v>1</v>
      </c>
      <c r="P25">
        <v>1</v>
      </c>
      <c r="Q25">
        <f>MATCH(D25,Отчет!$D:$D,0)</f>
        <v>14</v>
      </c>
    </row>
    <row r="26" spans="1:17">
      <c r="A26">
        <v>36241448</v>
      </c>
      <c r="B26">
        <v>8</v>
      </c>
      <c r="C26" t="s">
        <v>53</v>
      </c>
      <c r="D26">
        <v>21100188</v>
      </c>
      <c r="E26" t="s">
        <v>138</v>
      </c>
      <c r="F26" t="s">
        <v>139</v>
      </c>
      <c r="G26" t="s">
        <v>140</v>
      </c>
      <c r="H26" s="39" t="s">
        <v>141</v>
      </c>
      <c r="I26" t="s">
        <v>58</v>
      </c>
      <c r="J26">
        <v>4</v>
      </c>
      <c r="K26" t="s">
        <v>59</v>
      </c>
      <c r="L26" t="s">
        <v>60</v>
      </c>
      <c r="N26">
        <v>32</v>
      </c>
      <c r="O26">
        <v>1</v>
      </c>
      <c r="P26">
        <v>1</v>
      </c>
      <c r="Q26">
        <f>MATCH(D26,Отчет!$D:$D,0)</f>
        <v>24</v>
      </c>
    </row>
    <row r="27" spans="1:17">
      <c r="A27">
        <v>36241758</v>
      </c>
      <c r="B27">
        <v>4</v>
      </c>
      <c r="C27" t="s">
        <v>53</v>
      </c>
      <c r="D27">
        <v>21318454</v>
      </c>
      <c r="E27" t="s">
        <v>142</v>
      </c>
      <c r="F27" t="s">
        <v>74</v>
      </c>
      <c r="G27" t="s">
        <v>75</v>
      </c>
      <c r="H27" s="39" t="s">
        <v>143</v>
      </c>
      <c r="I27" t="s">
        <v>58</v>
      </c>
      <c r="J27">
        <v>4</v>
      </c>
      <c r="K27" t="s">
        <v>59</v>
      </c>
      <c r="L27" t="s">
        <v>60</v>
      </c>
      <c r="N27">
        <v>16</v>
      </c>
      <c r="O27">
        <v>1</v>
      </c>
      <c r="P27">
        <v>1</v>
      </c>
      <c r="Q27">
        <f>MATCH(D27,Отчет!$D:$D,0)</f>
        <v>35</v>
      </c>
    </row>
    <row r="28" spans="1:17">
      <c r="A28">
        <v>36814369</v>
      </c>
      <c r="B28">
        <v>7</v>
      </c>
      <c r="C28" t="s">
        <v>53</v>
      </c>
      <c r="D28">
        <v>21318442</v>
      </c>
      <c r="E28" t="s">
        <v>65</v>
      </c>
      <c r="F28" t="s">
        <v>66</v>
      </c>
      <c r="G28" t="s">
        <v>67</v>
      </c>
      <c r="H28" s="39" t="s">
        <v>68</v>
      </c>
      <c r="I28" t="s">
        <v>144</v>
      </c>
      <c r="J28">
        <v>4.5</v>
      </c>
      <c r="K28" t="s">
        <v>59</v>
      </c>
      <c r="L28" t="s">
        <v>60</v>
      </c>
      <c r="N28">
        <v>31.5</v>
      </c>
      <c r="O28">
        <v>1</v>
      </c>
      <c r="P28">
        <v>1</v>
      </c>
      <c r="Q28">
        <f>MATCH(D28,Отчет!$D:$D,0)</f>
        <v>25</v>
      </c>
    </row>
    <row r="29" spans="1:17">
      <c r="A29">
        <v>36241412</v>
      </c>
      <c r="B29">
        <v>6</v>
      </c>
      <c r="C29" t="s">
        <v>53</v>
      </c>
      <c r="D29">
        <v>21100182</v>
      </c>
      <c r="E29" t="s">
        <v>54</v>
      </c>
      <c r="F29" t="s">
        <v>55</v>
      </c>
      <c r="G29" t="s">
        <v>56</v>
      </c>
      <c r="H29" s="39" t="s">
        <v>57</v>
      </c>
      <c r="I29" t="s">
        <v>145</v>
      </c>
      <c r="J29">
        <v>5</v>
      </c>
      <c r="K29" t="s">
        <v>59</v>
      </c>
      <c r="L29" t="s">
        <v>60</v>
      </c>
      <c r="N29">
        <v>30</v>
      </c>
      <c r="O29">
        <v>1</v>
      </c>
      <c r="P29">
        <v>1</v>
      </c>
      <c r="Q29">
        <f>MATCH(D29,Отчет!$D:$D,0)</f>
        <v>30</v>
      </c>
    </row>
    <row r="30" spans="1:17">
      <c r="A30">
        <v>36241664</v>
      </c>
      <c r="B30">
        <v>7</v>
      </c>
      <c r="C30" t="s">
        <v>53</v>
      </c>
      <c r="D30">
        <v>21318442</v>
      </c>
      <c r="E30" t="s">
        <v>65</v>
      </c>
      <c r="F30" t="s">
        <v>66</v>
      </c>
      <c r="G30" t="s">
        <v>67</v>
      </c>
      <c r="H30" s="39" t="s">
        <v>68</v>
      </c>
      <c r="I30" t="s">
        <v>145</v>
      </c>
      <c r="J30">
        <v>5</v>
      </c>
      <c r="K30" t="s">
        <v>59</v>
      </c>
      <c r="L30" t="s">
        <v>60</v>
      </c>
      <c r="N30">
        <v>35</v>
      </c>
      <c r="O30">
        <v>1</v>
      </c>
      <c r="P30">
        <v>1</v>
      </c>
      <c r="Q30">
        <f>MATCH(D30,Отчет!$D:$D,0)</f>
        <v>25</v>
      </c>
    </row>
    <row r="31" spans="1:17">
      <c r="A31">
        <v>36241946</v>
      </c>
      <c r="B31">
        <v>8</v>
      </c>
      <c r="C31" t="s">
        <v>53</v>
      </c>
      <c r="D31">
        <v>21100248</v>
      </c>
      <c r="E31" t="s">
        <v>104</v>
      </c>
      <c r="F31" t="s">
        <v>105</v>
      </c>
      <c r="G31" t="s">
        <v>106</v>
      </c>
      <c r="H31" s="39" t="s">
        <v>107</v>
      </c>
      <c r="I31" t="s">
        <v>145</v>
      </c>
      <c r="J31">
        <v>5</v>
      </c>
      <c r="K31" t="s">
        <v>59</v>
      </c>
      <c r="L31" t="s">
        <v>60</v>
      </c>
      <c r="N31">
        <v>40</v>
      </c>
      <c r="O31">
        <v>1</v>
      </c>
      <c r="P31">
        <v>1</v>
      </c>
      <c r="Q31">
        <f>MATCH(D31,Отчет!$D:$D,0)</f>
        <v>20</v>
      </c>
    </row>
    <row r="32" spans="1:17">
      <c r="A32">
        <v>36241834</v>
      </c>
      <c r="B32">
        <v>7</v>
      </c>
      <c r="C32" t="s">
        <v>53</v>
      </c>
      <c r="D32">
        <v>21318466</v>
      </c>
      <c r="E32" t="s">
        <v>80</v>
      </c>
      <c r="F32" t="s">
        <v>81</v>
      </c>
      <c r="G32" t="s">
        <v>82</v>
      </c>
      <c r="H32" s="39" t="s">
        <v>83</v>
      </c>
      <c r="I32" t="s">
        <v>145</v>
      </c>
      <c r="J32">
        <v>5</v>
      </c>
      <c r="K32" t="s">
        <v>59</v>
      </c>
      <c r="L32" t="s">
        <v>60</v>
      </c>
      <c r="N32">
        <v>35</v>
      </c>
      <c r="O32">
        <v>1</v>
      </c>
      <c r="P32">
        <v>1</v>
      </c>
      <c r="Q32">
        <f>MATCH(D32,Отчет!$D:$D,0)</f>
        <v>27</v>
      </c>
    </row>
    <row r="33" spans="1:17">
      <c r="A33">
        <v>36241890</v>
      </c>
      <c r="B33">
        <v>9</v>
      </c>
      <c r="C33" t="s">
        <v>53</v>
      </c>
      <c r="D33">
        <v>21100242</v>
      </c>
      <c r="E33" t="s">
        <v>108</v>
      </c>
      <c r="F33" t="s">
        <v>109</v>
      </c>
      <c r="G33" t="s">
        <v>110</v>
      </c>
      <c r="H33" s="39" t="s">
        <v>111</v>
      </c>
      <c r="I33" t="s">
        <v>145</v>
      </c>
      <c r="J33">
        <v>5</v>
      </c>
      <c r="K33" t="s">
        <v>59</v>
      </c>
      <c r="L33" t="s">
        <v>60</v>
      </c>
      <c r="N33">
        <v>45</v>
      </c>
      <c r="O33">
        <v>1</v>
      </c>
      <c r="P33">
        <v>1</v>
      </c>
      <c r="Q33">
        <f>MATCH(D33,Отчет!$D:$D,0)</f>
        <v>13</v>
      </c>
    </row>
    <row r="34" spans="1:17">
      <c r="A34">
        <v>36241720</v>
      </c>
      <c r="B34">
        <v>6</v>
      </c>
      <c r="C34" t="s">
        <v>53</v>
      </c>
      <c r="D34">
        <v>21318448</v>
      </c>
      <c r="E34" t="s">
        <v>61</v>
      </c>
      <c r="F34" t="s">
        <v>62</v>
      </c>
      <c r="G34" t="s">
        <v>63</v>
      </c>
      <c r="H34" s="39" t="s">
        <v>64</v>
      </c>
      <c r="I34" t="s">
        <v>145</v>
      </c>
      <c r="J34">
        <v>5</v>
      </c>
      <c r="K34" t="s">
        <v>59</v>
      </c>
      <c r="L34" t="s">
        <v>60</v>
      </c>
      <c r="N34">
        <v>30</v>
      </c>
      <c r="O34">
        <v>1</v>
      </c>
      <c r="P34">
        <v>1</v>
      </c>
      <c r="Q34">
        <f>MATCH(D34,Отчет!$D:$D,0)</f>
        <v>32</v>
      </c>
    </row>
    <row r="35" spans="1:17">
      <c r="A35">
        <v>36241778</v>
      </c>
      <c r="B35">
        <v>7</v>
      </c>
      <c r="C35" t="s">
        <v>53</v>
      </c>
      <c r="D35">
        <v>21100236</v>
      </c>
      <c r="E35" t="s">
        <v>112</v>
      </c>
      <c r="F35" t="s">
        <v>113</v>
      </c>
      <c r="G35" t="s">
        <v>71</v>
      </c>
      <c r="H35" s="39" t="s">
        <v>114</v>
      </c>
      <c r="I35" t="s">
        <v>145</v>
      </c>
      <c r="J35">
        <v>5</v>
      </c>
      <c r="K35" t="s">
        <v>59</v>
      </c>
      <c r="L35" t="s">
        <v>60</v>
      </c>
      <c r="N35">
        <v>35</v>
      </c>
      <c r="O35">
        <v>1</v>
      </c>
      <c r="P35">
        <v>1</v>
      </c>
      <c r="Q35">
        <f>MATCH(D35,Отчет!$D:$D,0)</f>
        <v>22</v>
      </c>
    </row>
    <row r="36" spans="1:17">
      <c r="A36">
        <v>36241806</v>
      </c>
      <c r="B36">
        <v>4</v>
      </c>
      <c r="C36" t="s">
        <v>53</v>
      </c>
      <c r="D36">
        <v>21318460</v>
      </c>
      <c r="E36" t="s">
        <v>84</v>
      </c>
      <c r="F36" t="s">
        <v>85</v>
      </c>
      <c r="G36" t="s">
        <v>86</v>
      </c>
      <c r="H36" s="39" t="s">
        <v>87</v>
      </c>
      <c r="I36" t="s">
        <v>145</v>
      </c>
      <c r="J36">
        <v>5</v>
      </c>
      <c r="K36" t="s">
        <v>59</v>
      </c>
      <c r="L36" t="s">
        <v>60</v>
      </c>
      <c r="N36">
        <v>20</v>
      </c>
      <c r="O36">
        <v>1</v>
      </c>
      <c r="P36">
        <v>1</v>
      </c>
      <c r="Q36">
        <f>MATCH(D36,Отчет!$D:$D,0)</f>
        <v>36</v>
      </c>
    </row>
    <row r="37" spans="1:17">
      <c r="A37">
        <v>36241692</v>
      </c>
      <c r="B37">
        <v>7</v>
      </c>
      <c r="C37" t="s">
        <v>53</v>
      </c>
      <c r="D37">
        <v>21100230</v>
      </c>
      <c r="E37" t="s">
        <v>115</v>
      </c>
      <c r="F37" t="s">
        <v>116</v>
      </c>
      <c r="G37" t="s">
        <v>117</v>
      </c>
      <c r="H37" s="39" t="s">
        <v>118</v>
      </c>
      <c r="I37" t="s">
        <v>145</v>
      </c>
      <c r="J37">
        <v>5</v>
      </c>
      <c r="K37" t="s">
        <v>59</v>
      </c>
      <c r="L37" t="s">
        <v>60</v>
      </c>
      <c r="N37">
        <v>35</v>
      </c>
      <c r="O37">
        <v>1</v>
      </c>
      <c r="P37">
        <v>1</v>
      </c>
      <c r="Q37">
        <f>MATCH(D37,Отчет!$D:$D,0)</f>
        <v>16</v>
      </c>
    </row>
    <row r="38" spans="1:17">
      <c r="A38">
        <v>36241496</v>
      </c>
      <c r="B38">
        <v>7</v>
      </c>
      <c r="C38" t="s">
        <v>53</v>
      </c>
      <c r="D38">
        <v>21318436</v>
      </c>
      <c r="E38" t="s">
        <v>69</v>
      </c>
      <c r="F38" t="s">
        <v>70</v>
      </c>
      <c r="G38" t="s">
        <v>71</v>
      </c>
      <c r="H38" s="39" t="s">
        <v>72</v>
      </c>
      <c r="I38" t="s">
        <v>145</v>
      </c>
      <c r="J38">
        <v>5</v>
      </c>
      <c r="K38" t="s">
        <v>59</v>
      </c>
      <c r="L38" t="s">
        <v>60</v>
      </c>
      <c r="N38">
        <v>35</v>
      </c>
      <c r="O38">
        <v>1</v>
      </c>
      <c r="P38">
        <v>1</v>
      </c>
      <c r="Q38">
        <f>MATCH(D38,Отчет!$D:$D,0)</f>
        <v>15</v>
      </c>
    </row>
    <row r="39" spans="1:17">
      <c r="A39">
        <v>36241636</v>
      </c>
      <c r="B39">
        <v>8</v>
      </c>
      <c r="C39" t="s">
        <v>53</v>
      </c>
      <c r="D39">
        <v>21100224</v>
      </c>
      <c r="E39" t="s">
        <v>119</v>
      </c>
      <c r="F39" t="s">
        <v>120</v>
      </c>
      <c r="G39" t="s">
        <v>106</v>
      </c>
      <c r="H39" s="39" t="s">
        <v>121</v>
      </c>
      <c r="I39" t="s">
        <v>145</v>
      </c>
      <c r="J39">
        <v>5</v>
      </c>
      <c r="K39" t="s">
        <v>59</v>
      </c>
      <c r="L39" t="s">
        <v>60</v>
      </c>
      <c r="N39">
        <v>40</v>
      </c>
      <c r="O39">
        <v>1</v>
      </c>
      <c r="P39">
        <v>1</v>
      </c>
      <c r="Q39">
        <f>MATCH(D39,Отчет!$D:$D,0)</f>
        <v>18</v>
      </c>
    </row>
    <row r="40" spans="1:17">
      <c r="A40">
        <v>36241918</v>
      </c>
      <c r="B40">
        <v>8</v>
      </c>
      <c r="C40" t="s">
        <v>53</v>
      </c>
      <c r="D40">
        <v>30211401</v>
      </c>
      <c r="E40" t="s">
        <v>88</v>
      </c>
      <c r="F40" t="s">
        <v>85</v>
      </c>
      <c r="G40" t="s">
        <v>67</v>
      </c>
      <c r="H40" s="39" t="s">
        <v>89</v>
      </c>
      <c r="I40" t="s">
        <v>145</v>
      </c>
      <c r="J40">
        <v>5</v>
      </c>
      <c r="K40" t="s">
        <v>59</v>
      </c>
      <c r="L40" t="s">
        <v>60</v>
      </c>
      <c r="N40">
        <v>40</v>
      </c>
      <c r="O40">
        <v>1</v>
      </c>
      <c r="P40">
        <v>0</v>
      </c>
      <c r="Q40">
        <f>MATCH(D40,Отчет!$D:$D,0)</f>
        <v>26</v>
      </c>
    </row>
    <row r="41" spans="1:17">
      <c r="A41">
        <v>36241608</v>
      </c>
      <c r="B41">
        <v>8</v>
      </c>
      <c r="C41" t="s">
        <v>53</v>
      </c>
      <c r="D41">
        <v>21100218</v>
      </c>
      <c r="E41" t="s">
        <v>122</v>
      </c>
      <c r="F41" t="s">
        <v>123</v>
      </c>
      <c r="G41" t="s">
        <v>71</v>
      </c>
      <c r="H41" s="39" t="s">
        <v>124</v>
      </c>
      <c r="I41" t="s">
        <v>145</v>
      </c>
      <c r="J41">
        <v>5</v>
      </c>
      <c r="K41" t="s">
        <v>59</v>
      </c>
      <c r="L41" t="s">
        <v>60</v>
      </c>
      <c r="N41">
        <v>40</v>
      </c>
      <c r="O41">
        <v>1</v>
      </c>
      <c r="P41">
        <v>1</v>
      </c>
      <c r="Q41">
        <f>MATCH(D41,Отчет!$D:$D,0)</f>
        <v>12</v>
      </c>
    </row>
    <row r="42" spans="1:17">
      <c r="A42">
        <v>36241580</v>
      </c>
      <c r="B42">
        <v>7</v>
      </c>
      <c r="C42" t="s">
        <v>53</v>
      </c>
      <c r="D42">
        <v>21100212</v>
      </c>
      <c r="E42" t="s">
        <v>125</v>
      </c>
      <c r="F42" t="s">
        <v>81</v>
      </c>
      <c r="G42" t="s">
        <v>126</v>
      </c>
      <c r="H42" s="39" t="s">
        <v>127</v>
      </c>
      <c r="I42" t="s">
        <v>145</v>
      </c>
      <c r="J42">
        <v>5</v>
      </c>
      <c r="K42" t="s">
        <v>59</v>
      </c>
      <c r="L42" t="s">
        <v>60</v>
      </c>
      <c r="N42">
        <v>35</v>
      </c>
      <c r="O42">
        <v>1</v>
      </c>
      <c r="P42">
        <v>1</v>
      </c>
      <c r="Q42">
        <f>MATCH(D42,Отчет!$D:$D,0)</f>
        <v>23</v>
      </c>
    </row>
    <row r="43" spans="1:17">
      <c r="A43">
        <v>36242114</v>
      </c>
      <c r="B43">
        <v>7</v>
      </c>
      <c r="C43" t="s">
        <v>53</v>
      </c>
      <c r="D43">
        <v>21100278</v>
      </c>
      <c r="E43" t="s">
        <v>90</v>
      </c>
      <c r="F43" t="s">
        <v>91</v>
      </c>
      <c r="G43" t="s">
        <v>92</v>
      </c>
      <c r="H43" s="39" t="s">
        <v>93</v>
      </c>
      <c r="I43" t="s">
        <v>145</v>
      </c>
      <c r="J43">
        <v>5</v>
      </c>
      <c r="K43" t="s">
        <v>59</v>
      </c>
      <c r="L43" t="s">
        <v>60</v>
      </c>
      <c r="N43">
        <v>35</v>
      </c>
      <c r="O43">
        <v>1</v>
      </c>
      <c r="P43">
        <v>1</v>
      </c>
      <c r="Q43">
        <f>MATCH(D43,Отчет!$D:$D,0)</f>
        <v>21</v>
      </c>
    </row>
    <row r="44" spans="1:17">
      <c r="A44">
        <v>36241552</v>
      </c>
      <c r="B44">
        <v>7</v>
      </c>
      <c r="C44" t="s">
        <v>53</v>
      </c>
      <c r="D44">
        <v>21100206</v>
      </c>
      <c r="E44" t="s">
        <v>128</v>
      </c>
      <c r="F44" t="s">
        <v>123</v>
      </c>
      <c r="G44" t="s">
        <v>126</v>
      </c>
      <c r="H44" s="39" t="s">
        <v>129</v>
      </c>
      <c r="I44" t="s">
        <v>145</v>
      </c>
      <c r="J44">
        <v>5</v>
      </c>
      <c r="K44" t="s">
        <v>59</v>
      </c>
      <c r="L44" t="s">
        <v>60</v>
      </c>
      <c r="N44">
        <v>35</v>
      </c>
      <c r="O44">
        <v>1</v>
      </c>
      <c r="P44">
        <v>1</v>
      </c>
      <c r="Q44">
        <f>MATCH(D44,Отчет!$D:$D,0)</f>
        <v>17</v>
      </c>
    </row>
    <row r="45" spans="1:17">
      <c r="A45">
        <v>36242002</v>
      </c>
      <c r="B45">
        <v>7</v>
      </c>
      <c r="C45" t="s">
        <v>53</v>
      </c>
      <c r="D45">
        <v>21318478</v>
      </c>
      <c r="E45" t="s">
        <v>73</v>
      </c>
      <c r="F45" t="s">
        <v>74</v>
      </c>
      <c r="G45" t="s">
        <v>75</v>
      </c>
      <c r="H45" s="39" t="s">
        <v>76</v>
      </c>
      <c r="I45" t="s">
        <v>145</v>
      </c>
      <c r="J45">
        <v>5</v>
      </c>
      <c r="K45" t="s">
        <v>59</v>
      </c>
      <c r="L45" t="s">
        <v>60</v>
      </c>
      <c r="N45">
        <v>35</v>
      </c>
      <c r="O45">
        <v>1</v>
      </c>
      <c r="P45">
        <v>1</v>
      </c>
      <c r="Q45">
        <f>MATCH(D45,Отчет!$D:$D,0)</f>
        <v>31</v>
      </c>
    </row>
    <row r="46" spans="1:17">
      <c r="A46">
        <v>36241524</v>
      </c>
      <c r="B46">
        <v>6</v>
      </c>
      <c r="C46" t="s">
        <v>53</v>
      </c>
      <c r="D46">
        <v>21100200</v>
      </c>
      <c r="E46" t="s">
        <v>130</v>
      </c>
      <c r="F46" t="s">
        <v>131</v>
      </c>
      <c r="G46" t="s">
        <v>132</v>
      </c>
      <c r="H46" s="39" t="s">
        <v>133</v>
      </c>
      <c r="I46" t="s">
        <v>145</v>
      </c>
      <c r="J46">
        <v>5</v>
      </c>
      <c r="K46" t="s">
        <v>59</v>
      </c>
      <c r="L46" t="s">
        <v>60</v>
      </c>
      <c r="N46">
        <v>30</v>
      </c>
      <c r="O46">
        <v>1</v>
      </c>
      <c r="P46">
        <v>1</v>
      </c>
      <c r="Q46">
        <f>MATCH(D46,Отчет!$D:$D,0)</f>
        <v>33</v>
      </c>
    </row>
    <row r="47" spans="1:17">
      <c r="A47">
        <v>36242086</v>
      </c>
      <c r="B47">
        <v>8</v>
      </c>
      <c r="C47" t="s">
        <v>53</v>
      </c>
      <c r="D47">
        <v>21100272</v>
      </c>
      <c r="E47" t="s">
        <v>94</v>
      </c>
      <c r="F47" t="s">
        <v>95</v>
      </c>
      <c r="G47" t="s">
        <v>96</v>
      </c>
      <c r="H47" s="39" t="s">
        <v>97</v>
      </c>
      <c r="I47" t="s">
        <v>145</v>
      </c>
      <c r="J47">
        <v>5</v>
      </c>
      <c r="K47" t="s">
        <v>59</v>
      </c>
      <c r="L47" t="s">
        <v>60</v>
      </c>
      <c r="N47">
        <v>40</v>
      </c>
      <c r="O47">
        <v>1</v>
      </c>
      <c r="P47">
        <v>1</v>
      </c>
      <c r="Q47">
        <f>MATCH(D47,Отчет!$D:$D,0)</f>
        <v>29</v>
      </c>
    </row>
    <row r="48" spans="1:17">
      <c r="A48">
        <v>36241468</v>
      </c>
      <c r="B48">
        <v>8</v>
      </c>
      <c r="C48" t="s">
        <v>53</v>
      </c>
      <c r="D48">
        <v>21100194</v>
      </c>
      <c r="E48" t="s">
        <v>134</v>
      </c>
      <c r="F48" t="s">
        <v>135</v>
      </c>
      <c r="G48" t="s">
        <v>136</v>
      </c>
      <c r="H48" s="39" t="s">
        <v>137</v>
      </c>
      <c r="I48" t="s">
        <v>145</v>
      </c>
      <c r="J48">
        <v>5</v>
      </c>
      <c r="K48" t="s">
        <v>59</v>
      </c>
      <c r="L48" t="s">
        <v>60</v>
      </c>
      <c r="N48">
        <v>40</v>
      </c>
      <c r="O48">
        <v>1</v>
      </c>
      <c r="P48">
        <v>1</v>
      </c>
      <c r="Q48">
        <f>MATCH(D48,Отчет!$D:$D,0)</f>
        <v>14</v>
      </c>
    </row>
    <row r="49" spans="1:17">
      <c r="A49">
        <v>36241750</v>
      </c>
      <c r="B49">
        <v>4</v>
      </c>
      <c r="C49" t="s">
        <v>53</v>
      </c>
      <c r="D49">
        <v>21318454</v>
      </c>
      <c r="E49" t="s">
        <v>142</v>
      </c>
      <c r="F49" t="s">
        <v>74</v>
      </c>
      <c r="G49" t="s">
        <v>75</v>
      </c>
      <c r="H49" s="39" t="s">
        <v>143</v>
      </c>
      <c r="I49" t="s">
        <v>145</v>
      </c>
      <c r="J49">
        <v>5</v>
      </c>
      <c r="K49" t="s">
        <v>59</v>
      </c>
      <c r="L49" t="s">
        <v>60</v>
      </c>
      <c r="N49">
        <v>20</v>
      </c>
      <c r="O49">
        <v>1</v>
      </c>
      <c r="P49">
        <v>1</v>
      </c>
      <c r="Q49">
        <f>MATCH(D49,Отчет!$D:$D,0)</f>
        <v>35</v>
      </c>
    </row>
    <row r="50" spans="1:17">
      <c r="A50">
        <v>36241440</v>
      </c>
      <c r="B50">
        <v>6</v>
      </c>
      <c r="C50" t="s">
        <v>53</v>
      </c>
      <c r="D50">
        <v>21100188</v>
      </c>
      <c r="E50" t="s">
        <v>138</v>
      </c>
      <c r="F50" t="s">
        <v>139</v>
      </c>
      <c r="G50" t="s">
        <v>140</v>
      </c>
      <c r="H50" s="39" t="s">
        <v>141</v>
      </c>
      <c r="I50" t="s">
        <v>145</v>
      </c>
      <c r="J50">
        <v>5</v>
      </c>
      <c r="K50" t="s">
        <v>59</v>
      </c>
      <c r="L50" t="s">
        <v>60</v>
      </c>
      <c r="N50">
        <v>30</v>
      </c>
      <c r="O50">
        <v>1</v>
      </c>
      <c r="P50">
        <v>1</v>
      </c>
      <c r="Q50">
        <f>MATCH(D50,Отчет!$D:$D,0)</f>
        <v>24</v>
      </c>
    </row>
    <row r="51" spans="1:17">
      <c r="A51">
        <v>36242058</v>
      </c>
      <c r="B51">
        <v>6</v>
      </c>
      <c r="C51" t="s">
        <v>53</v>
      </c>
      <c r="D51">
        <v>21100266</v>
      </c>
      <c r="E51" t="s">
        <v>98</v>
      </c>
      <c r="F51" t="s">
        <v>99</v>
      </c>
      <c r="G51" t="s">
        <v>96</v>
      </c>
      <c r="H51" s="39" t="s">
        <v>100</v>
      </c>
      <c r="I51" t="s">
        <v>145</v>
      </c>
      <c r="J51">
        <v>5</v>
      </c>
      <c r="K51" t="s">
        <v>59</v>
      </c>
      <c r="L51" t="s">
        <v>60</v>
      </c>
      <c r="N51">
        <v>30</v>
      </c>
      <c r="O51">
        <v>1</v>
      </c>
      <c r="P51">
        <v>1</v>
      </c>
      <c r="Q51">
        <f>MATCH(D51,Отчет!$D:$D,0)</f>
        <v>34</v>
      </c>
    </row>
    <row r="52" spans="1:17">
      <c r="A52">
        <v>36241862</v>
      </c>
      <c r="B52">
        <v>8</v>
      </c>
      <c r="C52" t="s">
        <v>53</v>
      </c>
      <c r="D52">
        <v>21318472</v>
      </c>
      <c r="E52" t="s">
        <v>77</v>
      </c>
      <c r="F52" t="s">
        <v>78</v>
      </c>
      <c r="G52" t="s">
        <v>71</v>
      </c>
      <c r="H52" s="39" t="s">
        <v>79</v>
      </c>
      <c r="I52" t="s">
        <v>145</v>
      </c>
      <c r="J52">
        <v>5</v>
      </c>
      <c r="K52" t="s">
        <v>59</v>
      </c>
      <c r="L52" t="s">
        <v>60</v>
      </c>
      <c r="N52">
        <v>40</v>
      </c>
      <c r="O52">
        <v>1</v>
      </c>
      <c r="P52">
        <v>1</v>
      </c>
      <c r="Q52">
        <f>MATCH(D52,Отчет!$D:$D,0)</f>
        <v>19</v>
      </c>
    </row>
    <row r="53" spans="1:17">
      <c r="A53">
        <v>36241974</v>
      </c>
      <c r="B53">
        <v>8</v>
      </c>
      <c r="C53" t="s">
        <v>53</v>
      </c>
      <c r="D53">
        <v>21100254</v>
      </c>
      <c r="E53" t="s">
        <v>101</v>
      </c>
      <c r="F53" t="s">
        <v>102</v>
      </c>
      <c r="G53" t="s">
        <v>71</v>
      </c>
      <c r="H53" s="39" t="s">
        <v>103</v>
      </c>
      <c r="I53" t="s">
        <v>145</v>
      </c>
      <c r="J53">
        <v>5</v>
      </c>
      <c r="K53" t="s">
        <v>59</v>
      </c>
      <c r="L53" t="s">
        <v>60</v>
      </c>
      <c r="N53">
        <v>40</v>
      </c>
      <c r="O53">
        <v>1</v>
      </c>
      <c r="P53">
        <v>1</v>
      </c>
      <c r="Q53">
        <f>MATCH(D53,Отчет!$D:$D,0)</f>
        <v>28</v>
      </c>
    </row>
    <row r="54" spans="1:17">
      <c r="A54">
        <v>37882986</v>
      </c>
      <c r="B54">
        <v>8</v>
      </c>
      <c r="C54" t="s">
        <v>53</v>
      </c>
      <c r="D54">
        <v>21100182</v>
      </c>
      <c r="E54" t="s">
        <v>54</v>
      </c>
      <c r="F54" t="s">
        <v>55</v>
      </c>
      <c r="G54" t="s">
        <v>56</v>
      </c>
      <c r="H54" s="39" t="s">
        <v>57</v>
      </c>
      <c r="I54" t="s">
        <v>146</v>
      </c>
      <c r="J54">
        <v>3</v>
      </c>
      <c r="K54" t="s">
        <v>147</v>
      </c>
      <c r="L54" t="s">
        <v>60</v>
      </c>
      <c r="N54">
        <v>24</v>
      </c>
      <c r="O54">
        <v>1</v>
      </c>
      <c r="P54">
        <v>1</v>
      </c>
      <c r="Q54">
        <f>MATCH(D54,Отчет!$D:$D,0)</f>
        <v>30</v>
      </c>
    </row>
    <row r="55" spans="1:17">
      <c r="A55">
        <v>37883081</v>
      </c>
      <c r="B55">
        <v>4</v>
      </c>
      <c r="C55" t="s">
        <v>53</v>
      </c>
      <c r="D55">
        <v>21318454</v>
      </c>
      <c r="E55" t="s">
        <v>142</v>
      </c>
      <c r="F55" t="s">
        <v>74</v>
      </c>
      <c r="G55" t="s">
        <v>75</v>
      </c>
      <c r="H55" s="39" t="s">
        <v>143</v>
      </c>
      <c r="I55" t="s">
        <v>146</v>
      </c>
      <c r="J55">
        <v>3</v>
      </c>
      <c r="K55" t="s">
        <v>147</v>
      </c>
      <c r="L55" t="s">
        <v>60</v>
      </c>
      <c r="N55">
        <v>12</v>
      </c>
      <c r="O55">
        <v>1</v>
      </c>
      <c r="P55">
        <v>1</v>
      </c>
      <c r="Q55">
        <f>MATCH(D55,Отчет!$D:$D,0)</f>
        <v>35</v>
      </c>
    </row>
    <row r="56" spans="1:17">
      <c r="A56">
        <v>37883002</v>
      </c>
      <c r="B56">
        <v>9</v>
      </c>
      <c r="C56" t="s">
        <v>53</v>
      </c>
      <c r="D56">
        <v>21100194</v>
      </c>
      <c r="E56" t="s">
        <v>134</v>
      </c>
      <c r="F56" t="s">
        <v>135</v>
      </c>
      <c r="G56" t="s">
        <v>136</v>
      </c>
      <c r="H56" s="39" t="s">
        <v>137</v>
      </c>
      <c r="I56" t="s">
        <v>146</v>
      </c>
      <c r="J56">
        <v>3</v>
      </c>
      <c r="K56" t="s">
        <v>147</v>
      </c>
      <c r="L56" t="s">
        <v>60</v>
      </c>
      <c r="N56">
        <v>27</v>
      </c>
      <c r="O56">
        <v>1</v>
      </c>
      <c r="P56">
        <v>1</v>
      </c>
      <c r="Q56">
        <f>MATCH(D56,Отчет!$D:$D,0)</f>
        <v>14</v>
      </c>
    </row>
    <row r="57" spans="1:17">
      <c r="A57">
        <v>37883018</v>
      </c>
      <c r="B57">
        <v>8</v>
      </c>
      <c r="C57" t="s">
        <v>53</v>
      </c>
      <c r="D57">
        <v>21100200</v>
      </c>
      <c r="E57" t="s">
        <v>130</v>
      </c>
      <c r="F57" t="s">
        <v>131</v>
      </c>
      <c r="G57" t="s">
        <v>132</v>
      </c>
      <c r="H57" s="39" t="s">
        <v>133</v>
      </c>
      <c r="I57" t="s">
        <v>146</v>
      </c>
      <c r="J57">
        <v>3</v>
      </c>
      <c r="K57" t="s">
        <v>147</v>
      </c>
      <c r="L57" t="s">
        <v>60</v>
      </c>
      <c r="N57">
        <v>24</v>
      </c>
      <c r="O57">
        <v>1</v>
      </c>
      <c r="P57">
        <v>1</v>
      </c>
      <c r="Q57">
        <f>MATCH(D57,Отчет!$D:$D,0)</f>
        <v>33</v>
      </c>
    </row>
    <row r="58" spans="1:17">
      <c r="A58">
        <v>37883025</v>
      </c>
      <c r="B58">
        <v>7</v>
      </c>
      <c r="C58" t="s">
        <v>53</v>
      </c>
      <c r="D58">
        <v>21100206</v>
      </c>
      <c r="E58" t="s">
        <v>128</v>
      </c>
      <c r="F58" t="s">
        <v>123</v>
      </c>
      <c r="G58" t="s">
        <v>126</v>
      </c>
      <c r="H58" s="39" t="s">
        <v>129</v>
      </c>
      <c r="I58" t="s">
        <v>146</v>
      </c>
      <c r="J58">
        <v>3</v>
      </c>
      <c r="K58" t="s">
        <v>147</v>
      </c>
      <c r="L58" t="s">
        <v>60</v>
      </c>
      <c r="N58">
        <v>21</v>
      </c>
      <c r="O58">
        <v>1</v>
      </c>
      <c r="P58">
        <v>1</v>
      </c>
      <c r="Q58">
        <f>MATCH(D58,Отчет!$D:$D,0)</f>
        <v>17</v>
      </c>
    </row>
    <row r="59" spans="1:17">
      <c r="A59">
        <v>37883032</v>
      </c>
      <c r="B59">
        <v>10</v>
      </c>
      <c r="C59" t="s">
        <v>53</v>
      </c>
      <c r="D59">
        <v>21100212</v>
      </c>
      <c r="E59" t="s">
        <v>125</v>
      </c>
      <c r="F59" t="s">
        <v>81</v>
      </c>
      <c r="G59" t="s">
        <v>126</v>
      </c>
      <c r="H59" s="39" t="s">
        <v>127</v>
      </c>
      <c r="I59" t="s">
        <v>146</v>
      </c>
      <c r="J59">
        <v>3</v>
      </c>
      <c r="K59" t="s">
        <v>147</v>
      </c>
      <c r="L59" t="s">
        <v>60</v>
      </c>
      <c r="N59">
        <v>30</v>
      </c>
      <c r="O59">
        <v>1</v>
      </c>
      <c r="P59">
        <v>1</v>
      </c>
      <c r="Q59">
        <f>MATCH(D59,Отчет!$D:$D,0)</f>
        <v>23</v>
      </c>
    </row>
    <row r="60" spans="1:17">
      <c r="A60">
        <v>37883045</v>
      </c>
      <c r="B60">
        <v>9</v>
      </c>
      <c r="C60" t="s">
        <v>53</v>
      </c>
      <c r="D60">
        <v>21100218</v>
      </c>
      <c r="E60" t="s">
        <v>122</v>
      </c>
      <c r="F60" t="s">
        <v>123</v>
      </c>
      <c r="G60" t="s">
        <v>71</v>
      </c>
      <c r="H60" s="39" t="s">
        <v>124</v>
      </c>
      <c r="I60" t="s">
        <v>146</v>
      </c>
      <c r="J60">
        <v>3</v>
      </c>
      <c r="K60" t="s">
        <v>147</v>
      </c>
      <c r="L60" t="s">
        <v>60</v>
      </c>
      <c r="N60">
        <v>27</v>
      </c>
      <c r="O60">
        <v>1</v>
      </c>
      <c r="P60">
        <v>1</v>
      </c>
      <c r="Q60">
        <f>MATCH(D60,Отчет!$D:$D,0)</f>
        <v>12</v>
      </c>
    </row>
    <row r="61" spans="1:17">
      <c r="A61">
        <v>37883050</v>
      </c>
      <c r="B61">
        <v>8</v>
      </c>
      <c r="C61" t="s">
        <v>53</v>
      </c>
      <c r="D61">
        <v>21100224</v>
      </c>
      <c r="E61" t="s">
        <v>119</v>
      </c>
      <c r="F61" t="s">
        <v>120</v>
      </c>
      <c r="G61" t="s">
        <v>106</v>
      </c>
      <c r="H61" s="39" t="s">
        <v>121</v>
      </c>
      <c r="I61" t="s">
        <v>146</v>
      </c>
      <c r="J61">
        <v>3</v>
      </c>
      <c r="K61" t="s">
        <v>147</v>
      </c>
      <c r="L61" t="s">
        <v>60</v>
      </c>
      <c r="N61">
        <v>24</v>
      </c>
      <c r="O61">
        <v>1</v>
      </c>
      <c r="P61">
        <v>1</v>
      </c>
      <c r="Q61">
        <f>MATCH(D61,Отчет!$D:$D,0)</f>
        <v>18</v>
      </c>
    </row>
    <row r="62" spans="1:17">
      <c r="A62">
        <v>37883064</v>
      </c>
      <c r="B62">
        <v>7</v>
      </c>
      <c r="C62" t="s">
        <v>53</v>
      </c>
      <c r="D62">
        <v>21100230</v>
      </c>
      <c r="E62" t="s">
        <v>115</v>
      </c>
      <c r="F62" t="s">
        <v>116</v>
      </c>
      <c r="G62" t="s">
        <v>117</v>
      </c>
      <c r="H62" s="39" t="s">
        <v>118</v>
      </c>
      <c r="I62" t="s">
        <v>146</v>
      </c>
      <c r="J62">
        <v>3</v>
      </c>
      <c r="K62" t="s">
        <v>147</v>
      </c>
      <c r="L62" t="s">
        <v>60</v>
      </c>
      <c r="N62">
        <v>21</v>
      </c>
      <c r="O62">
        <v>1</v>
      </c>
      <c r="P62">
        <v>1</v>
      </c>
      <c r="Q62">
        <f>MATCH(D62,Отчет!$D:$D,0)</f>
        <v>16</v>
      </c>
    </row>
    <row r="63" spans="1:17">
      <c r="A63">
        <v>37883088</v>
      </c>
      <c r="B63">
        <v>7</v>
      </c>
      <c r="C63" t="s">
        <v>53</v>
      </c>
      <c r="D63">
        <v>21100236</v>
      </c>
      <c r="E63" t="s">
        <v>112</v>
      </c>
      <c r="F63" t="s">
        <v>113</v>
      </c>
      <c r="G63" t="s">
        <v>71</v>
      </c>
      <c r="H63" s="39" t="s">
        <v>114</v>
      </c>
      <c r="I63" t="s">
        <v>146</v>
      </c>
      <c r="J63">
        <v>3</v>
      </c>
      <c r="K63" t="s">
        <v>147</v>
      </c>
      <c r="L63" t="s">
        <v>60</v>
      </c>
      <c r="N63">
        <v>21</v>
      </c>
      <c r="O63">
        <v>1</v>
      </c>
      <c r="P63">
        <v>1</v>
      </c>
      <c r="Q63">
        <f>MATCH(D63,Отчет!$D:$D,0)</f>
        <v>22</v>
      </c>
    </row>
    <row r="64" spans="1:17">
      <c r="A64">
        <v>37883122</v>
      </c>
      <c r="B64">
        <v>9</v>
      </c>
      <c r="C64" t="s">
        <v>53</v>
      </c>
      <c r="D64">
        <v>21100242</v>
      </c>
      <c r="E64" t="s">
        <v>108</v>
      </c>
      <c r="F64" t="s">
        <v>109</v>
      </c>
      <c r="G64" t="s">
        <v>110</v>
      </c>
      <c r="H64" s="39" t="s">
        <v>111</v>
      </c>
      <c r="I64" t="s">
        <v>146</v>
      </c>
      <c r="J64">
        <v>3</v>
      </c>
      <c r="K64" t="s">
        <v>147</v>
      </c>
      <c r="L64" t="s">
        <v>60</v>
      </c>
      <c r="N64">
        <v>27</v>
      </c>
      <c r="O64">
        <v>1</v>
      </c>
      <c r="P64">
        <v>1</v>
      </c>
      <c r="Q64">
        <f>MATCH(D64,Отчет!$D:$D,0)</f>
        <v>13</v>
      </c>
    </row>
    <row r="65" spans="1:17">
      <c r="A65">
        <v>37883135</v>
      </c>
      <c r="B65">
        <v>7</v>
      </c>
      <c r="C65" t="s">
        <v>53</v>
      </c>
      <c r="D65">
        <v>21100248</v>
      </c>
      <c r="E65" t="s">
        <v>104</v>
      </c>
      <c r="F65" t="s">
        <v>105</v>
      </c>
      <c r="G65" t="s">
        <v>106</v>
      </c>
      <c r="H65" s="39" t="s">
        <v>107</v>
      </c>
      <c r="I65" t="s">
        <v>146</v>
      </c>
      <c r="J65">
        <v>3</v>
      </c>
      <c r="K65" t="s">
        <v>147</v>
      </c>
      <c r="L65" t="s">
        <v>60</v>
      </c>
      <c r="N65">
        <v>21</v>
      </c>
      <c r="O65">
        <v>1</v>
      </c>
      <c r="P65">
        <v>1</v>
      </c>
      <c r="Q65">
        <f>MATCH(D65,Отчет!$D:$D,0)</f>
        <v>20</v>
      </c>
    </row>
    <row r="66" spans="1:17">
      <c r="A66">
        <v>37883139</v>
      </c>
      <c r="B66">
        <v>7</v>
      </c>
      <c r="C66" t="s">
        <v>53</v>
      </c>
      <c r="D66">
        <v>21100254</v>
      </c>
      <c r="E66" t="s">
        <v>101</v>
      </c>
      <c r="F66" t="s">
        <v>102</v>
      </c>
      <c r="G66" t="s">
        <v>71</v>
      </c>
      <c r="H66" s="39" t="s">
        <v>103</v>
      </c>
      <c r="I66" t="s">
        <v>146</v>
      </c>
      <c r="J66">
        <v>3</v>
      </c>
      <c r="K66" t="s">
        <v>147</v>
      </c>
      <c r="L66" t="s">
        <v>60</v>
      </c>
      <c r="N66">
        <v>21</v>
      </c>
      <c r="O66">
        <v>1</v>
      </c>
      <c r="P66">
        <v>1</v>
      </c>
      <c r="Q66">
        <f>MATCH(D66,Отчет!$D:$D,0)</f>
        <v>28</v>
      </c>
    </row>
    <row r="67" spans="1:17">
      <c r="A67">
        <v>37883151</v>
      </c>
      <c r="B67">
        <v>6</v>
      </c>
      <c r="C67" t="s">
        <v>53</v>
      </c>
      <c r="D67">
        <v>21100266</v>
      </c>
      <c r="E67" t="s">
        <v>98</v>
      </c>
      <c r="F67" t="s">
        <v>99</v>
      </c>
      <c r="G67" t="s">
        <v>96</v>
      </c>
      <c r="H67" s="39" t="s">
        <v>100</v>
      </c>
      <c r="I67" t="s">
        <v>146</v>
      </c>
      <c r="J67">
        <v>3</v>
      </c>
      <c r="K67" t="s">
        <v>147</v>
      </c>
      <c r="L67" t="s">
        <v>60</v>
      </c>
      <c r="N67">
        <v>18</v>
      </c>
      <c r="O67">
        <v>1</v>
      </c>
      <c r="P67">
        <v>1</v>
      </c>
      <c r="Q67">
        <f>MATCH(D67,Отчет!$D:$D,0)</f>
        <v>34</v>
      </c>
    </row>
    <row r="68" spans="1:17">
      <c r="A68">
        <v>37883155</v>
      </c>
      <c r="B68">
        <v>6</v>
      </c>
      <c r="C68" t="s">
        <v>53</v>
      </c>
      <c r="D68">
        <v>21100272</v>
      </c>
      <c r="E68" t="s">
        <v>94</v>
      </c>
      <c r="F68" t="s">
        <v>95</v>
      </c>
      <c r="G68" t="s">
        <v>96</v>
      </c>
      <c r="H68" s="39" t="s">
        <v>97</v>
      </c>
      <c r="I68" t="s">
        <v>146</v>
      </c>
      <c r="J68">
        <v>3</v>
      </c>
      <c r="K68" t="s">
        <v>147</v>
      </c>
      <c r="L68" t="s">
        <v>60</v>
      </c>
      <c r="N68">
        <v>18</v>
      </c>
      <c r="O68">
        <v>1</v>
      </c>
      <c r="P68">
        <v>1</v>
      </c>
      <c r="Q68">
        <f>MATCH(D68,Отчет!$D:$D,0)</f>
        <v>29</v>
      </c>
    </row>
    <row r="69" spans="1:17">
      <c r="A69">
        <v>37883159</v>
      </c>
      <c r="B69">
        <v>6</v>
      </c>
      <c r="C69" t="s">
        <v>53</v>
      </c>
      <c r="D69">
        <v>21100278</v>
      </c>
      <c r="E69" t="s">
        <v>90</v>
      </c>
      <c r="F69" t="s">
        <v>91</v>
      </c>
      <c r="G69" t="s">
        <v>92</v>
      </c>
      <c r="H69" s="39" t="s">
        <v>93</v>
      </c>
      <c r="I69" t="s">
        <v>146</v>
      </c>
      <c r="J69">
        <v>3</v>
      </c>
      <c r="K69" t="s">
        <v>147</v>
      </c>
      <c r="L69" t="s">
        <v>60</v>
      </c>
      <c r="N69">
        <v>18</v>
      </c>
      <c r="O69">
        <v>1</v>
      </c>
      <c r="P69">
        <v>1</v>
      </c>
      <c r="Q69">
        <f>MATCH(D69,Отчет!$D:$D,0)</f>
        <v>21</v>
      </c>
    </row>
    <row r="70" spans="1:17">
      <c r="A70">
        <v>37883129</v>
      </c>
      <c r="B70">
        <v>4</v>
      </c>
      <c r="C70" t="s">
        <v>53</v>
      </c>
      <c r="D70">
        <v>30211401</v>
      </c>
      <c r="E70" t="s">
        <v>88</v>
      </c>
      <c r="F70" t="s">
        <v>85</v>
      </c>
      <c r="G70" t="s">
        <v>67</v>
      </c>
      <c r="H70" s="39" t="s">
        <v>89</v>
      </c>
      <c r="I70" t="s">
        <v>146</v>
      </c>
      <c r="J70">
        <v>3</v>
      </c>
      <c r="K70" t="s">
        <v>147</v>
      </c>
      <c r="L70" t="s">
        <v>60</v>
      </c>
      <c r="N70">
        <v>12</v>
      </c>
      <c r="O70">
        <v>1</v>
      </c>
      <c r="P70">
        <v>0</v>
      </c>
      <c r="Q70">
        <f>MATCH(D70,Отчет!$D:$D,0)</f>
        <v>26</v>
      </c>
    </row>
    <row r="71" spans="1:17">
      <c r="A71">
        <v>37883097</v>
      </c>
      <c r="B71">
        <v>4</v>
      </c>
      <c r="C71" t="s">
        <v>53</v>
      </c>
      <c r="D71">
        <v>21318460</v>
      </c>
      <c r="E71" t="s">
        <v>84</v>
      </c>
      <c r="F71" t="s">
        <v>85</v>
      </c>
      <c r="G71" t="s">
        <v>86</v>
      </c>
      <c r="H71" s="39" t="s">
        <v>87</v>
      </c>
      <c r="I71" t="s">
        <v>146</v>
      </c>
      <c r="J71">
        <v>3</v>
      </c>
      <c r="K71" t="s">
        <v>147</v>
      </c>
      <c r="L71" t="s">
        <v>60</v>
      </c>
      <c r="N71">
        <v>12</v>
      </c>
      <c r="O71">
        <v>1</v>
      </c>
      <c r="P71">
        <v>1</v>
      </c>
      <c r="Q71">
        <f>MATCH(D71,Отчет!$D:$D,0)</f>
        <v>36</v>
      </c>
    </row>
    <row r="72" spans="1:17">
      <c r="A72">
        <v>37883103</v>
      </c>
      <c r="B72">
        <v>7</v>
      </c>
      <c r="C72" t="s">
        <v>53</v>
      </c>
      <c r="D72">
        <v>21318466</v>
      </c>
      <c r="E72" t="s">
        <v>80</v>
      </c>
      <c r="F72" t="s">
        <v>81</v>
      </c>
      <c r="G72" t="s">
        <v>82</v>
      </c>
      <c r="H72" s="39" t="s">
        <v>83</v>
      </c>
      <c r="I72" t="s">
        <v>146</v>
      </c>
      <c r="J72">
        <v>3</v>
      </c>
      <c r="K72" t="s">
        <v>147</v>
      </c>
      <c r="L72" t="s">
        <v>60</v>
      </c>
      <c r="N72">
        <v>21</v>
      </c>
      <c r="O72">
        <v>1</v>
      </c>
      <c r="P72">
        <v>1</v>
      </c>
      <c r="Q72">
        <f>MATCH(D72,Отчет!$D:$D,0)</f>
        <v>27</v>
      </c>
    </row>
    <row r="73" spans="1:17">
      <c r="A73">
        <v>37883112</v>
      </c>
      <c r="B73">
        <v>10</v>
      </c>
      <c r="C73" t="s">
        <v>53</v>
      </c>
      <c r="D73">
        <v>21318472</v>
      </c>
      <c r="E73" t="s">
        <v>77</v>
      </c>
      <c r="F73" t="s">
        <v>78</v>
      </c>
      <c r="G73" t="s">
        <v>71</v>
      </c>
      <c r="H73" s="39" t="s">
        <v>79</v>
      </c>
      <c r="I73" t="s">
        <v>146</v>
      </c>
      <c r="J73">
        <v>3</v>
      </c>
      <c r="K73" t="s">
        <v>147</v>
      </c>
      <c r="L73" t="s">
        <v>60</v>
      </c>
      <c r="N73">
        <v>30</v>
      </c>
      <c r="O73">
        <v>1</v>
      </c>
      <c r="P73">
        <v>1</v>
      </c>
      <c r="Q73">
        <f>MATCH(D73,Отчет!$D:$D,0)</f>
        <v>19</v>
      </c>
    </row>
    <row r="74" spans="1:17">
      <c r="A74">
        <v>37883143</v>
      </c>
      <c r="B74">
        <v>8</v>
      </c>
      <c r="C74" t="s">
        <v>53</v>
      </c>
      <c r="D74">
        <v>21318478</v>
      </c>
      <c r="E74" t="s">
        <v>73</v>
      </c>
      <c r="F74" t="s">
        <v>74</v>
      </c>
      <c r="G74" t="s">
        <v>75</v>
      </c>
      <c r="H74" s="39" t="s">
        <v>76</v>
      </c>
      <c r="I74" t="s">
        <v>146</v>
      </c>
      <c r="J74">
        <v>3</v>
      </c>
      <c r="K74" t="s">
        <v>147</v>
      </c>
      <c r="L74" t="s">
        <v>60</v>
      </c>
      <c r="N74">
        <v>24</v>
      </c>
      <c r="O74">
        <v>1</v>
      </c>
      <c r="P74">
        <v>1</v>
      </c>
      <c r="Q74">
        <f>MATCH(D74,Отчет!$D:$D,0)</f>
        <v>31</v>
      </c>
    </row>
    <row r="75" spans="1:17">
      <c r="A75">
        <v>37883010</v>
      </c>
      <c r="B75">
        <v>8</v>
      </c>
      <c r="C75" t="s">
        <v>53</v>
      </c>
      <c r="D75">
        <v>21318436</v>
      </c>
      <c r="E75" t="s">
        <v>69</v>
      </c>
      <c r="F75" t="s">
        <v>70</v>
      </c>
      <c r="G75" t="s">
        <v>71</v>
      </c>
      <c r="H75" s="39" t="s">
        <v>72</v>
      </c>
      <c r="I75" t="s">
        <v>146</v>
      </c>
      <c r="J75">
        <v>3</v>
      </c>
      <c r="K75" t="s">
        <v>147</v>
      </c>
      <c r="L75" t="s">
        <v>60</v>
      </c>
      <c r="N75">
        <v>24</v>
      </c>
      <c r="O75">
        <v>1</v>
      </c>
      <c r="P75">
        <v>1</v>
      </c>
      <c r="Q75">
        <f>MATCH(D75,Отчет!$D:$D,0)</f>
        <v>15</v>
      </c>
    </row>
    <row r="76" spans="1:17">
      <c r="A76">
        <v>37883057</v>
      </c>
      <c r="B76">
        <v>5</v>
      </c>
      <c r="C76" t="s">
        <v>53</v>
      </c>
      <c r="D76">
        <v>21318442</v>
      </c>
      <c r="E76" t="s">
        <v>65</v>
      </c>
      <c r="F76" t="s">
        <v>66</v>
      </c>
      <c r="G76" t="s">
        <v>67</v>
      </c>
      <c r="H76" s="39" t="s">
        <v>68</v>
      </c>
      <c r="I76" t="s">
        <v>146</v>
      </c>
      <c r="J76">
        <v>3</v>
      </c>
      <c r="K76" t="s">
        <v>147</v>
      </c>
      <c r="L76" t="s">
        <v>60</v>
      </c>
      <c r="N76">
        <v>15</v>
      </c>
      <c r="O76">
        <v>1</v>
      </c>
      <c r="P76">
        <v>1</v>
      </c>
      <c r="Q76">
        <f>MATCH(D76,Отчет!$D:$D,0)</f>
        <v>25</v>
      </c>
    </row>
    <row r="77" spans="1:17">
      <c r="A77">
        <v>37883072</v>
      </c>
      <c r="B77">
        <v>8</v>
      </c>
      <c r="C77" t="s">
        <v>53</v>
      </c>
      <c r="D77">
        <v>21318448</v>
      </c>
      <c r="E77" t="s">
        <v>61</v>
      </c>
      <c r="F77" t="s">
        <v>62</v>
      </c>
      <c r="G77" t="s">
        <v>63</v>
      </c>
      <c r="H77" s="39" t="s">
        <v>64</v>
      </c>
      <c r="I77" t="s">
        <v>146</v>
      </c>
      <c r="J77">
        <v>3</v>
      </c>
      <c r="K77" t="s">
        <v>147</v>
      </c>
      <c r="L77" t="s">
        <v>60</v>
      </c>
      <c r="N77">
        <v>24</v>
      </c>
      <c r="O77">
        <v>1</v>
      </c>
      <c r="P77">
        <v>1</v>
      </c>
      <c r="Q77">
        <f>MATCH(D77,Отчет!$D:$D,0)</f>
        <v>32</v>
      </c>
    </row>
    <row r="78" spans="1:17">
      <c r="A78">
        <v>37882994</v>
      </c>
      <c r="B78">
        <v>7</v>
      </c>
      <c r="C78" t="s">
        <v>53</v>
      </c>
      <c r="D78">
        <v>21100188</v>
      </c>
      <c r="E78" t="s">
        <v>138</v>
      </c>
      <c r="F78" t="s">
        <v>139</v>
      </c>
      <c r="G78" t="s">
        <v>140</v>
      </c>
      <c r="H78" s="39" t="s">
        <v>141</v>
      </c>
      <c r="I78" t="s">
        <v>146</v>
      </c>
      <c r="J78">
        <v>3</v>
      </c>
      <c r="K78" t="s">
        <v>147</v>
      </c>
      <c r="L78" t="s">
        <v>60</v>
      </c>
      <c r="N78">
        <v>21</v>
      </c>
      <c r="O78">
        <v>1</v>
      </c>
      <c r="P78">
        <v>1</v>
      </c>
      <c r="Q78">
        <f>MATCH(D78,Отчет!$D:$D,0)</f>
        <v>24</v>
      </c>
    </row>
    <row r="79" spans="1:17">
      <c r="A79">
        <v>37883319</v>
      </c>
      <c r="B79">
        <v>6</v>
      </c>
      <c r="C79" t="s">
        <v>53</v>
      </c>
      <c r="D79">
        <v>21100182</v>
      </c>
      <c r="E79" t="s">
        <v>54</v>
      </c>
      <c r="F79" t="s">
        <v>55</v>
      </c>
      <c r="G79" t="s">
        <v>56</v>
      </c>
      <c r="H79" s="39" t="s">
        <v>57</v>
      </c>
      <c r="I79" t="s">
        <v>148</v>
      </c>
      <c r="J79">
        <v>3</v>
      </c>
      <c r="K79" t="s">
        <v>147</v>
      </c>
      <c r="L79" t="s">
        <v>60</v>
      </c>
      <c r="N79">
        <v>18</v>
      </c>
      <c r="O79">
        <v>1</v>
      </c>
      <c r="P79">
        <v>1</v>
      </c>
      <c r="Q79">
        <f>MATCH(D79,Отчет!$D:$D,0)</f>
        <v>30</v>
      </c>
    </row>
    <row r="80" spans="1:17">
      <c r="A80">
        <v>37883323</v>
      </c>
      <c r="B80">
        <v>5</v>
      </c>
      <c r="C80" t="s">
        <v>53</v>
      </c>
      <c r="D80">
        <v>21100188</v>
      </c>
      <c r="E80" t="s">
        <v>138</v>
      </c>
      <c r="F80" t="s">
        <v>139</v>
      </c>
      <c r="G80" t="s">
        <v>140</v>
      </c>
      <c r="H80" s="39" t="s">
        <v>141</v>
      </c>
      <c r="I80" t="s">
        <v>148</v>
      </c>
      <c r="J80">
        <v>3</v>
      </c>
      <c r="K80" t="s">
        <v>147</v>
      </c>
      <c r="L80" t="s">
        <v>60</v>
      </c>
      <c r="N80">
        <v>15</v>
      </c>
      <c r="O80">
        <v>1</v>
      </c>
      <c r="P80">
        <v>1</v>
      </c>
      <c r="Q80">
        <f>MATCH(D80,Отчет!$D:$D,0)</f>
        <v>24</v>
      </c>
    </row>
    <row r="81" spans="1:17">
      <c r="A81">
        <v>37883327</v>
      </c>
      <c r="B81">
        <v>9</v>
      </c>
      <c r="C81" t="s">
        <v>53</v>
      </c>
      <c r="D81">
        <v>21100194</v>
      </c>
      <c r="E81" t="s">
        <v>134</v>
      </c>
      <c r="F81" t="s">
        <v>135</v>
      </c>
      <c r="G81" t="s">
        <v>136</v>
      </c>
      <c r="H81" s="39" t="s">
        <v>137</v>
      </c>
      <c r="I81" t="s">
        <v>148</v>
      </c>
      <c r="J81">
        <v>3</v>
      </c>
      <c r="K81" t="s">
        <v>147</v>
      </c>
      <c r="L81" t="s">
        <v>60</v>
      </c>
      <c r="N81">
        <v>27</v>
      </c>
      <c r="O81">
        <v>1</v>
      </c>
      <c r="P81">
        <v>1</v>
      </c>
      <c r="Q81">
        <f>MATCH(D81,Отчет!$D:$D,0)</f>
        <v>14</v>
      </c>
    </row>
    <row r="82" spans="1:17">
      <c r="A82">
        <v>37883337</v>
      </c>
      <c r="B82">
        <v>7</v>
      </c>
      <c r="C82" t="s">
        <v>53</v>
      </c>
      <c r="D82">
        <v>21100200</v>
      </c>
      <c r="E82" t="s">
        <v>130</v>
      </c>
      <c r="F82" t="s">
        <v>131</v>
      </c>
      <c r="G82" t="s">
        <v>132</v>
      </c>
      <c r="H82" s="39" t="s">
        <v>133</v>
      </c>
      <c r="I82" t="s">
        <v>148</v>
      </c>
      <c r="J82">
        <v>3</v>
      </c>
      <c r="K82" t="s">
        <v>147</v>
      </c>
      <c r="L82" t="s">
        <v>60</v>
      </c>
      <c r="N82">
        <v>21</v>
      </c>
      <c r="O82">
        <v>1</v>
      </c>
      <c r="P82">
        <v>1</v>
      </c>
      <c r="Q82">
        <f>MATCH(D82,Отчет!$D:$D,0)</f>
        <v>33</v>
      </c>
    </row>
    <row r="83" spans="1:17">
      <c r="A83">
        <v>37883341</v>
      </c>
      <c r="B83">
        <v>8</v>
      </c>
      <c r="C83" t="s">
        <v>53</v>
      </c>
      <c r="D83">
        <v>21100206</v>
      </c>
      <c r="E83" t="s">
        <v>128</v>
      </c>
      <c r="F83" t="s">
        <v>123</v>
      </c>
      <c r="G83" t="s">
        <v>126</v>
      </c>
      <c r="H83" s="39" t="s">
        <v>129</v>
      </c>
      <c r="I83" t="s">
        <v>148</v>
      </c>
      <c r="J83">
        <v>3</v>
      </c>
      <c r="K83" t="s">
        <v>147</v>
      </c>
      <c r="L83" t="s">
        <v>60</v>
      </c>
      <c r="N83">
        <v>24</v>
      </c>
      <c r="O83">
        <v>1</v>
      </c>
      <c r="P83">
        <v>1</v>
      </c>
      <c r="Q83">
        <f>MATCH(D83,Отчет!$D:$D,0)</f>
        <v>17</v>
      </c>
    </row>
    <row r="84" spans="1:17">
      <c r="A84">
        <v>37883345</v>
      </c>
      <c r="B84">
        <v>10</v>
      </c>
      <c r="C84" t="s">
        <v>53</v>
      </c>
      <c r="D84">
        <v>21100212</v>
      </c>
      <c r="E84" t="s">
        <v>125</v>
      </c>
      <c r="F84" t="s">
        <v>81</v>
      </c>
      <c r="G84" t="s">
        <v>126</v>
      </c>
      <c r="H84" s="39" t="s">
        <v>127</v>
      </c>
      <c r="I84" t="s">
        <v>148</v>
      </c>
      <c r="J84">
        <v>3</v>
      </c>
      <c r="K84" t="s">
        <v>147</v>
      </c>
      <c r="L84" t="s">
        <v>60</v>
      </c>
      <c r="N84">
        <v>30</v>
      </c>
      <c r="O84">
        <v>1</v>
      </c>
      <c r="P84">
        <v>1</v>
      </c>
      <c r="Q84">
        <f>MATCH(D84,Отчет!$D:$D,0)</f>
        <v>23</v>
      </c>
    </row>
    <row r="85" spans="1:17">
      <c r="A85">
        <v>37883349</v>
      </c>
      <c r="B85">
        <v>10</v>
      </c>
      <c r="C85" t="s">
        <v>53</v>
      </c>
      <c r="D85">
        <v>21100218</v>
      </c>
      <c r="E85" t="s">
        <v>122</v>
      </c>
      <c r="F85" t="s">
        <v>123</v>
      </c>
      <c r="G85" t="s">
        <v>71</v>
      </c>
      <c r="H85" s="39" t="s">
        <v>124</v>
      </c>
      <c r="I85" t="s">
        <v>148</v>
      </c>
      <c r="J85">
        <v>3</v>
      </c>
      <c r="K85" t="s">
        <v>147</v>
      </c>
      <c r="L85" t="s">
        <v>60</v>
      </c>
      <c r="N85">
        <v>30</v>
      </c>
      <c r="O85">
        <v>1</v>
      </c>
      <c r="P85">
        <v>1</v>
      </c>
      <c r="Q85">
        <f>MATCH(D85,Отчет!$D:$D,0)</f>
        <v>12</v>
      </c>
    </row>
    <row r="86" spans="1:17">
      <c r="A86">
        <v>37883353</v>
      </c>
      <c r="B86">
        <v>7</v>
      </c>
      <c r="C86" t="s">
        <v>53</v>
      </c>
      <c r="D86">
        <v>21100224</v>
      </c>
      <c r="E86" t="s">
        <v>119</v>
      </c>
      <c r="F86" t="s">
        <v>120</v>
      </c>
      <c r="G86" t="s">
        <v>106</v>
      </c>
      <c r="H86" s="39" t="s">
        <v>121</v>
      </c>
      <c r="I86" t="s">
        <v>148</v>
      </c>
      <c r="J86">
        <v>3</v>
      </c>
      <c r="K86" t="s">
        <v>147</v>
      </c>
      <c r="L86" t="s">
        <v>60</v>
      </c>
      <c r="N86">
        <v>21</v>
      </c>
      <c r="O86">
        <v>1</v>
      </c>
      <c r="P86">
        <v>1</v>
      </c>
      <c r="Q86">
        <f>MATCH(D86,Отчет!$D:$D,0)</f>
        <v>18</v>
      </c>
    </row>
    <row r="87" spans="1:17">
      <c r="A87">
        <v>37883361</v>
      </c>
      <c r="B87">
        <v>9</v>
      </c>
      <c r="C87" t="s">
        <v>53</v>
      </c>
      <c r="D87">
        <v>21100230</v>
      </c>
      <c r="E87" t="s">
        <v>115</v>
      </c>
      <c r="F87" t="s">
        <v>116</v>
      </c>
      <c r="G87" t="s">
        <v>117</v>
      </c>
      <c r="H87" s="39" t="s">
        <v>118</v>
      </c>
      <c r="I87" t="s">
        <v>148</v>
      </c>
      <c r="J87">
        <v>3</v>
      </c>
      <c r="K87" t="s">
        <v>147</v>
      </c>
      <c r="L87" t="s">
        <v>60</v>
      </c>
      <c r="N87">
        <v>27</v>
      </c>
      <c r="O87">
        <v>1</v>
      </c>
      <c r="P87">
        <v>1</v>
      </c>
      <c r="Q87">
        <f>MATCH(D87,Отчет!$D:$D,0)</f>
        <v>16</v>
      </c>
    </row>
    <row r="88" spans="1:17">
      <c r="A88">
        <v>37883373</v>
      </c>
      <c r="B88">
        <v>7</v>
      </c>
      <c r="C88" t="s">
        <v>53</v>
      </c>
      <c r="D88">
        <v>21100236</v>
      </c>
      <c r="E88" t="s">
        <v>112</v>
      </c>
      <c r="F88" t="s">
        <v>113</v>
      </c>
      <c r="G88" t="s">
        <v>71</v>
      </c>
      <c r="H88" s="39" t="s">
        <v>114</v>
      </c>
      <c r="I88" t="s">
        <v>148</v>
      </c>
      <c r="J88">
        <v>3</v>
      </c>
      <c r="K88" t="s">
        <v>147</v>
      </c>
      <c r="L88" t="s">
        <v>60</v>
      </c>
      <c r="N88">
        <v>21</v>
      </c>
      <c r="O88">
        <v>1</v>
      </c>
      <c r="P88">
        <v>1</v>
      </c>
      <c r="Q88">
        <f>MATCH(D88,Отчет!$D:$D,0)</f>
        <v>22</v>
      </c>
    </row>
    <row r="89" spans="1:17">
      <c r="A89">
        <v>37883390</v>
      </c>
      <c r="B89">
        <v>10</v>
      </c>
      <c r="C89" t="s">
        <v>53</v>
      </c>
      <c r="D89">
        <v>21100242</v>
      </c>
      <c r="E89" t="s">
        <v>108</v>
      </c>
      <c r="F89" t="s">
        <v>109</v>
      </c>
      <c r="G89" t="s">
        <v>110</v>
      </c>
      <c r="H89" s="39" t="s">
        <v>111</v>
      </c>
      <c r="I89" t="s">
        <v>148</v>
      </c>
      <c r="J89">
        <v>3</v>
      </c>
      <c r="K89" t="s">
        <v>147</v>
      </c>
      <c r="L89" t="s">
        <v>60</v>
      </c>
      <c r="N89">
        <v>30</v>
      </c>
      <c r="O89">
        <v>1</v>
      </c>
      <c r="P89">
        <v>1</v>
      </c>
      <c r="Q89">
        <f>MATCH(D89,Отчет!$D:$D,0)</f>
        <v>13</v>
      </c>
    </row>
    <row r="90" spans="1:17">
      <c r="A90">
        <v>37883398</v>
      </c>
      <c r="B90">
        <v>7</v>
      </c>
      <c r="C90" t="s">
        <v>53</v>
      </c>
      <c r="D90">
        <v>21100248</v>
      </c>
      <c r="E90" t="s">
        <v>104</v>
      </c>
      <c r="F90" t="s">
        <v>105</v>
      </c>
      <c r="G90" t="s">
        <v>106</v>
      </c>
      <c r="H90" s="39" t="s">
        <v>107</v>
      </c>
      <c r="I90" t="s">
        <v>148</v>
      </c>
      <c r="J90">
        <v>3</v>
      </c>
      <c r="K90" t="s">
        <v>147</v>
      </c>
      <c r="L90" t="s">
        <v>60</v>
      </c>
      <c r="N90">
        <v>21</v>
      </c>
      <c r="O90">
        <v>1</v>
      </c>
      <c r="P90">
        <v>1</v>
      </c>
      <c r="Q90">
        <f>MATCH(D90,Отчет!$D:$D,0)</f>
        <v>20</v>
      </c>
    </row>
    <row r="91" spans="1:17">
      <c r="A91">
        <v>37883402</v>
      </c>
      <c r="B91">
        <v>9</v>
      </c>
      <c r="C91" t="s">
        <v>53</v>
      </c>
      <c r="D91">
        <v>21100254</v>
      </c>
      <c r="E91" t="s">
        <v>101</v>
      </c>
      <c r="F91" t="s">
        <v>102</v>
      </c>
      <c r="G91" t="s">
        <v>71</v>
      </c>
      <c r="H91" s="39" t="s">
        <v>103</v>
      </c>
      <c r="I91" t="s">
        <v>148</v>
      </c>
      <c r="J91">
        <v>3</v>
      </c>
      <c r="K91" t="s">
        <v>147</v>
      </c>
      <c r="L91" t="s">
        <v>60</v>
      </c>
      <c r="N91">
        <v>27</v>
      </c>
      <c r="O91">
        <v>1</v>
      </c>
      <c r="P91">
        <v>1</v>
      </c>
      <c r="Q91">
        <f>MATCH(D91,Отчет!$D:$D,0)</f>
        <v>28</v>
      </c>
    </row>
    <row r="92" spans="1:17">
      <c r="A92">
        <v>37883414</v>
      </c>
      <c r="B92">
        <v>7</v>
      </c>
      <c r="C92" t="s">
        <v>53</v>
      </c>
      <c r="D92">
        <v>21100266</v>
      </c>
      <c r="E92" t="s">
        <v>98</v>
      </c>
      <c r="F92" t="s">
        <v>99</v>
      </c>
      <c r="G92" t="s">
        <v>96</v>
      </c>
      <c r="H92" s="39" t="s">
        <v>100</v>
      </c>
      <c r="I92" t="s">
        <v>148</v>
      </c>
      <c r="J92">
        <v>3</v>
      </c>
      <c r="K92" t="s">
        <v>147</v>
      </c>
      <c r="L92" t="s">
        <v>60</v>
      </c>
      <c r="N92">
        <v>21</v>
      </c>
      <c r="O92">
        <v>1</v>
      </c>
      <c r="P92">
        <v>1</v>
      </c>
      <c r="Q92">
        <f>MATCH(D92,Отчет!$D:$D,0)</f>
        <v>34</v>
      </c>
    </row>
    <row r="93" spans="1:17">
      <c r="A93">
        <v>37883418</v>
      </c>
      <c r="B93">
        <v>8</v>
      </c>
      <c r="C93" t="s">
        <v>53</v>
      </c>
      <c r="D93">
        <v>21100272</v>
      </c>
      <c r="E93" t="s">
        <v>94</v>
      </c>
      <c r="F93" t="s">
        <v>95</v>
      </c>
      <c r="G93" t="s">
        <v>96</v>
      </c>
      <c r="H93" s="39" t="s">
        <v>97</v>
      </c>
      <c r="I93" t="s">
        <v>148</v>
      </c>
      <c r="J93">
        <v>3</v>
      </c>
      <c r="K93" t="s">
        <v>147</v>
      </c>
      <c r="L93" t="s">
        <v>60</v>
      </c>
      <c r="N93">
        <v>24</v>
      </c>
      <c r="O93">
        <v>1</v>
      </c>
      <c r="P93">
        <v>1</v>
      </c>
      <c r="Q93">
        <f>MATCH(D93,Отчет!$D:$D,0)</f>
        <v>29</v>
      </c>
    </row>
    <row r="94" spans="1:17">
      <c r="A94">
        <v>37883422</v>
      </c>
      <c r="B94">
        <v>8</v>
      </c>
      <c r="C94" t="s">
        <v>53</v>
      </c>
      <c r="D94">
        <v>21100278</v>
      </c>
      <c r="E94" t="s">
        <v>90</v>
      </c>
      <c r="F94" t="s">
        <v>91</v>
      </c>
      <c r="G94" t="s">
        <v>92</v>
      </c>
      <c r="H94" s="39" t="s">
        <v>93</v>
      </c>
      <c r="I94" t="s">
        <v>148</v>
      </c>
      <c r="J94">
        <v>3</v>
      </c>
      <c r="K94" t="s">
        <v>147</v>
      </c>
      <c r="L94" t="s">
        <v>60</v>
      </c>
      <c r="N94">
        <v>24</v>
      </c>
      <c r="O94">
        <v>1</v>
      </c>
      <c r="P94">
        <v>1</v>
      </c>
      <c r="Q94">
        <f>MATCH(D94,Отчет!$D:$D,0)</f>
        <v>21</v>
      </c>
    </row>
    <row r="95" spans="1:17">
      <c r="A95">
        <v>37883394</v>
      </c>
      <c r="B95">
        <v>5</v>
      </c>
      <c r="C95" t="s">
        <v>53</v>
      </c>
      <c r="D95">
        <v>30211401</v>
      </c>
      <c r="E95" t="s">
        <v>88</v>
      </c>
      <c r="F95" t="s">
        <v>85</v>
      </c>
      <c r="G95" t="s">
        <v>67</v>
      </c>
      <c r="H95" s="39" t="s">
        <v>89</v>
      </c>
      <c r="I95" t="s">
        <v>148</v>
      </c>
      <c r="J95">
        <v>3</v>
      </c>
      <c r="K95" t="s">
        <v>147</v>
      </c>
      <c r="L95" t="s">
        <v>60</v>
      </c>
      <c r="N95">
        <v>15</v>
      </c>
      <c r="O95">
        <v>1</v>
      </c>
      <c r="P95">
        <v>0</v>
      </c>
      <c r="Q95">
        <f>MATCH(D95,Отчет!$D:$D,0)</f>
        <v>26</v>
      </c>
    </row>
    <row r="96" spans="1:17">
      <c r="A96">
        <v>37883377</v>
      </c>
      <c r="B96">
        <v>5</v>
      </c>
      <c r="C96" t="s">
        <v>53</v>
      </c>
      <c r="D96">
        <v>21318460</v>
      </c>
      <c r="E96" t="s">
        <v>84</v>
      </c>
      <c r="F96" t="s">
        <v>85</v>
      </c>
      <c r="G96" t="s">
        <v>86</v>
      </c>
      <c r="H96" s="39" t="s">
        <v>87</v>
      </c>
      <c r="I96" t="s">
        <v>148</v>
      </c>
      <c r="J96">
        <v>3</v>
      </c>
      <c r="K96" t="s">
        <v>147</v>
      </c>
      <c r="L96" t="s">
        <v>60</v>
      </c>
      <c r="N96">
        <v>15</v>
      </c>
      <c r="O96">
        <v>1</v>
      </c>
      <c r="P96">
        <v>1</v>
      </c>
      <c r="Q96">
        <f>MATCH(D96,Отчет!$D:$D,0)</f>
        <v>36</v>
      </c>
    </row>
    <row r="97" spans="1:17">
      <c r="A97">
        <v>37883381</v>
      </c>
      <c r="B97">
        <v>9</v>
      </c>
      <c r="C97" t="s">
        <v>53</v>
      </c>
      <c r="D97">
        <v>21318466</v>
      </c>
      <c r="E97" t="s">
        <v>80</v>
      </c>
      <c r="F97" t="s">
        <v>81</v>
      </c>
      <c r="G97" t="s">
        <v>82</v>
      </c>
      <c r="H97" s="39" t="s">
        <v>83</v>
      </c>
      <c r="I97" t="s">
        <v>148</v>
      </c>
      <c r="J97">
        <v>3</v>
      </c>
      <c r="K97" t="s">
        <v>147</v>
      </c>
      <c r="L97" t="s">
        <v>60</v>
      </c>
      <c r="N97">
        <v>27</v>
      </c>
      <c r="O97">
        <v>1</v>
      </c>
      <c r="P97">
        <v>1</v>
      </c>
      <c r="Q97">
        <f>MATCH(D97,Отчет!$D:$D,0)</f>
        <v>27</v>
      </c>
    </row>
    <row r="98" spans="1:17">
      <c r="A98">
        <v>37883386</v>
      </c>
      <c r="B98">
        <v>6</v>
      </c>
      <c r="C98" t="s">
        <v>53</v>
      </c>
      <c r="D98">
        <v>21318472</v>
      </c>
      <c r="E98" t="s">
        <v>77</v>
      </c>
      <c r="F98" t="s">
        <v>78</v>
      </c>
      <c r="G98" t="s">
        <v>71</v>
      </c>
      <c r="H98" s="39" t="s">
        <v>79</v>
      </c>
      <c r="I98" t="s">
        <v>148</v>
      </c>
      <c r="J98">
        <v>3</v>
      </c>
      <c r="K98" t="s">
        <v>147</v>
      </c>
      <c r="L98" t="s">
        <v>60</v>
      </c>
      <c r="N98">
        <v>18</v>
      </c>
      <c r="O98">
        <v>1</v>
      </c>
      <c r="P98">
        <v>1</v>
      </c>
      <c r="Q98">
        <f>MATCH(D98,Отчет!$D:$D,0)</f>
        <v>19</v>
      </c>
    </row>
    <row r="99" spans="1:17">
      <c r="A99">
        <v>37883406</v>
      </c>
      <c r="B99">
        <v>7</v>
      </c>
      <c r="C99" t="s">
        <v>53</v>
      </c>
      <c r="D99">
        <v>21318478</v>
      </c>
      <c r="E99" t="s">
        <v>73</v>
      </c>
      <c r="F99" t="s">
        <v>74</v>
      </c>
      <c r="G99" t="s">
        <v>75</v>
      </c>
      <c r="H99" s="39" t="s">
        <v>76</v>
      </c>
      <c r="I99" t="s">
        <v>148</v>
      </c>
      <c r="J99">
        <v>3</v>
      </c>
      <c r="K99" t="s">
        <v>147</v>
      </c>
      <c r="L99" t="s">
        <v>60</v>
      </c>
      <c r="N99">
        <v>21</v>
      </c>
      <c r="O99">
        <v>1</v>
      </c>
      <c r="P99">
        <v>1</v>
      </c>
      <c r="Q99">
        <f>MATCH(D99,Отчет!$D:$D,0)</f>
        <v>31</v>
      </c>
    </row>
    <row r="100" spans="1:17">
      <c r="A100">
        <v>37883332</v>
      </c>
      <c r="B100">
        <v>10</v>
      </c>
      <c r="C100" t="s">
        <v>53</v>
      </c>
      <c r="D100">
        <v>21318436</v>
      </c>
      <c r="E100" t="s">
        <v>69</v>
      </c>
      <c r="F100" t="s">
        <v>70</v>
      </c>
      <c r="G100" t="s">
        <v>71</v>
      </c>
      <c r="H100" s="39" t="s">
        <v>72</v>
      </c>
      <c r="I100" t="s">
        <v>148</v>
      </c>
      <c r="J100">
        <v>3</v>
      </c>
      <c r="K100" t="s">
        <v>147</v>
      </c>
      <c r="L100" t="s">
        <v>60</v>
      </c>
      <c r="N100">
        <v>30</v>
      </c>
      <c r="O100">
        <v>1</v>
      </c>
      <c r="P100">
        <v>1</v>
      </c>
      <c r="Q100">
        <f>MATCH(D100,Отчет!$D:$D,0)</f>
        <v>15</v>
      </c>
    </row>
    <row r="101" spans="1:17">
      <c r="A101">
        <v>37883357</v>
      </c>
      <c r="B101">
        <v>7</v>
      </c>
      <c r="C101" t="s">
        <v>53</v>
      </c>
      <c r="D101">
        <v>21318442</v>
      </c>
      <c r="E101" t="s">
        <v>65</v>
      </c>
      <c r="F101" t="s">
        <v>66</v>
      </c>
      <c r="G101" t="s">
        <v>67</v>
      </c>
      <c r="H101" s="39" t="s">
        <v>68</v>
      </c>
      <c r="I101" t="s">
        <v>148</v>
      </c>
      <c r="J101">
        <v>3</v>
      </c>
      <c r="K101" t="s">
        <v>147</v>
      </c>
      <c r="L101" t="s">
        <v>60</v>
      </c>
      <c r="N101">
        <v>21</v>
      </c>
      <c r="O101">
        <v>1</v>
      </c>
      <c r="P101">
        <v>1</v>
      </c>
      <c r="Q101">
        <f>MATCH(D101,Отчет!$D:$D,0)</f>
        <v>25</v>
      </c>
    </row>
    <row r="102" spans="1:17">
      <c r="A102">
        <v>37883365</v>
      </c>
      <c r="B102">
        <v>7</v>
      </c>
      <c r="C102" t="s">
        <v>53</v>
      </c>
      <c r="D102">
        <v>21318448</v>
      </c>
      <c r="E102" t="s">
        <v>61</v>
      </c>
      <c r="F102" t="s">
        <v>62</v>
      </c>
      <c r="G102" t="s">
        <v>63</v>
      </c>
      <c r="H102" s="39" t="s">
        <v>64</v>
      </c>
      <c r="I102" t="s">
        <v>148</v>
      </c>
      <c r="J102">
        <v>3</v>
      </c>
      <c r="K102" t="s">
        <v>147</v>
      </c>
      <c r="L102" t="s">
        <v>60</v>
      </c>
      <c r="N102">
        <v>21</v>
      </c>
      <c r="O102">
        <v>1</v>
      </c>
      <c r="P102">
        <v>1</v>
      </c>
      <c r="Q102">
        <f>MATCH(D102,Отчет!$D:$D,0)</f>
        <v>32</v>
      </c>
    </row>
    <row r="103" spans="1:17">
      <c r="A103">
        <v>37883369</v>
      </c>
      <c r="B103">
        <v>6</v>
      </c>
      <c r="C103" t="s">
        <v>53</v>
      </c>
      <c r="D103">
        <v>21318454</v>
      </c>
      <c r="E103" t="s">
        <v>142</v>
      </c>
      <c r="F103" t="s">
        <v>74</v>
      </c>
      <c r="G103" t="s">
        <v>75</v>
      </c>
      <c r="H103" s="39" t="s">
        <v>143</v>
      </c>
      <c r="I103" t="s">
        <v>148</v>
      </c>
      <c r="J103">
        <v>3</v>
      </c>
      <c r="K103" t="s">
        <v>147</v>
      </c>
      <c r="L103" t="s">
        <v>60</v>
      </c>
      <c r="N103">
        <v>18</v>
      </c>
      <c r="O103">
        <v>1</v>
      </c>
      <c r="P103">
        <v>1</v>
      </c>
      <c r="Q103">
        <f>MATCH(D103,Отчет!$D:$D,0)</f>
        <v>35</v>
      </c>
    </row>
    <row r="104" spans="1:17">
      <c r="A104">
        <v>37884082</v>
      </c>
      <c r="B104">
        <v>6</v>
      </c>
      <c r="C104" t="s">
        <v>53</v>
      </c>
      <c r="D104">
        <v>21100248</v>
      </c>
      <c r="E104" t="s">
        <v>104</v>
      </c>
      <c r="F104" t="s">
        <v>105</v>
      </c>
      <c r="G104" t="s">
        <v>106</v>
      </c>
      <c r="H104" s="39" t="s">
        <v>107</v>
      </c>
      <c r="I104" t="s">
        <v>149</v>
      </c>
      <c r="J104">
        <v>3</v>
      </c>
      <c r="K104" t="s">
        <v>147</v>
      </c>
      <c r="L104" t="s">
        <v>60</v>
      </c>
      <c r="N104">
        <v>18</v>
      </c>
      <c r="O104">
        <v>1</v>
      </c>
      <c r="P104">
        <v>1</v>
      </c>
      <c r="Q104">
        <f>MATCH(D104,Отчет!$D:$D,0)</f>
        <v>20</v>
      </c>
    </row>
    <row r="105" spans="1:17">
      <c r="A105">
        <v>37884102</v>
      </c>
      <c r="B105">
        <v>6</v>
      </c>
      <c r="C105" t="s">
        <v>53</v>
      </c>
      <c r="D105">
        <v>21100272</v>
      </c>
      <c r="E105" t="s">
        <v>94</v>
      </c>
      <c r="F105" t="s">
        <v>95</v>
      </c>
      <c r="G105" t="s">
        <v>96</v>
      </c>
      <c r="H105" s="39" t="s">
        <v>97</v>
      </c>
      <c r="I105" t="s">
        <v>149</v>
      </c>
      <c r="J105">
        <v>3</v>
      </c>
      <c r="K105" t="s">
        <v>147</v>
      </c>
      <c r="L105" t="s">
        <v>60</v>
      </c>
      <c r="N105">
        <v>18</v>
      </c>
      <c r="O105">
        <v>1</v>
      </c>
      <c r="P105">
        <v>1</v>
      </c>
      <c r="Q105">
        <f>MATCH(D105,Отчет!$D:$D,0)</f>
        <v>29</v>
      </c>
    </row>
    <row r="106" spans="1:17">
      <c r="A106">
        <v>37884086</v>
      </c>
      <c r="B106">
        <v>6</v>
      </c>
      <c r="C106" t="s">
        <v>53</v>
      </c>
      <c r="D106">
        <v>21100254</v>
      </c>
      <c r="E106" t="s">
        <v>101</v>
      </c>
      <c r="F106" t="s">
        <v>102</v>
      </c>
      <c r="G106" t="s">
        <v>71</v>
      </c>
      <c r="H106" s="39" t="s">
        <v>103</v>
      </c>
      <c r="I106" t="s">
        <v>149</v>
      </c>
      <c r="J106">
        <v>3</v>
      </c>
      <c r="K106" t="s">
        <v>147</v>
      </c>
      <c r="L106" t="s">
        <v>60</v>
      </c>
      <c r="N106">
        <v>18</v>
      </c>
      <c r="O106">
        <v>1</v>
      </c>
      <c r="P106">
        <v>1</v>
      </c>
      <c r="Q106">
        <f>MATCH(D106,Отчет!$D:$D,0)</f>
        <v>28</v>
      </c>
    </row>
    <row r="107" spans="1:17">
      <c r="A107">
        <v>37884074</v>
      </c>
      <c r="B107">
        <v>7</v>
      </c>
      <c r="C107" t="s">
        <v>53</v>
      </c>
      <c r="D107">
        <v>21100242</v>
      </c>
      <c r="E107" t="s">
        <v>108</v>
      </c>
      <c r="F107" t="s">
        <v>109</v>
      </c>
      <c r="G107" t="s">
        <v>110</v>
      </c>
      <c r="H107" s="39" t="s">
        <v>111</v>
      </c>
      <c r="I107" t="s">
        <v>149</v>
      </c>
      <c r="J107">
        <v>3</v>
      </c>
      <c r="K107" t="s">
        <v>147</v>
      </c>
      <c r="L107" t="s">
        <v>60</v>
      </c>
      <c r="N107">
        <v>21</v>
      </c>
      <c r="O107">
        <v>1</v>
      </c>
      <c r="P107">
        <v>1</v>
      </c>
      <c r="Q107">
        <f>MATCH(D107,Отчет!$D:$D,0)</f>
        <v>13</v>
      </c>
    </row>
    <row r="108" spans="1:17">
      <c r="A108">
        <v>37883823</v>
      </c>
      <c r="B108">
        <v>7</v>
      </c>
      <c r="C108" t="s">
        <v>53</v>
      </c>
      <c r="D108">
        <v>21100194</v>
      </c>
      <c r="E108" t="s">
        <v>134</v>
      </c>
      <c r="F108" t="s">
        <v>135</v>
      </c>
      <c r="G108" t="s">
        <v>136</v>
      </c>
      <c r="H108" s="39" t="s">
        <v>137</v>
      </c>
      <c r="I108" t="s">
        <v>149</v>
      </c>
      <c r="J108">
        <v>3</v>
      </c>
      <c r="K108" t="s">
        <v>147</v>
      </c>
      <c r="L108" t="s">
        <v>60</v>
      </c>
      <c r="N108">
        <v>21</v>
      </c>
      <c r="O108">
        <v>1</v>
      </c>
      <c r="P108">
        <v>1</v>
      </c>
      <c r="Q108">
        <f>MATCH(D108,Отчет!$D:$D,0)</f>
        <v>14</v>
      </c>
    </row>
    <row r="109" spans="1:17">
      <c r="A109">
        <v>37884098</v>
      </c>
      <c r="B109">
        <v>6</v>
      </c>
      <c r="C109" t="s">
        <v>53</v>
      </c>
      <c r="D109">
        <v>21100266</v>
      </c>
      <c r="E109" t="s">
        <v>98</v>
      </c>
      <c r="F109" t="s">
        <v>99</v>
      </c>
      <c r="G109" t="s">
        <v>96</v>
      </c>
      <c r="H109" s="39" t="s">
        <v>100</v>
      </c>
      <c r="I109" t="s">
        <v>149</v>
      </c>
      <c r="J109">
        <v>3</v>
      </c>
      <c r="K109" t="s">
        <v>147</v>
      </c>
      <c r="L109" t="s">
        <v>60</v>
      </c>
      <c r="N109">
        <v>18</v>
      </c>
      <c r="O109">
        <v>1</v>
      </c>
      <c r="P109">
        <v>1</v>
      </c>
      <c r="Q109">
        <f>MATCH(D109,Отчет!$D:$D,0)</f>
        <v>34</v>
      </c>
    </row>
    <row r="110" spans="1:17">
      <c r="A110">
        <v>41069723</v>
      </c>
      <c r="B110">
        <v>6</v>
      </c>
      <c r="C110" t="s">
        <v>53</v>
      </c>
      <c r="D110">
        <v>21100236</v>
      </c>
      <c r="E110" t="s">
        <v>112</v>
      </c>
      <c r="F110" t="s">
        <v>113</v>
      </c>
      <c r="G110" t="s">
        <v>71</v>
      </c>
      <c r="H110" s="39" t="s">
        <v>114</v>
      </c>
      <c r="I110" t="s">
        <v>149</v>
      </c>
      <c r="J110">
        <v>3</v>
      </c>
      <c r="K110" t="s">
        <v>147</v>
      </c>
      <c r="L110" t="s">
        <v>60</v>
      </c>
      <c r="N110">
        <v>18</v>
      </c>
      <c r="O110">
        <v>1</v>
      </c>
      <c r="P110">
        <v>1</v>
      </c>
      <c r="Q110">
        <f>MATCH(D110,Отчет!$D:$D,0)</f>
        <v>22</v>
      </c>
    </row>
    <row r="111" spans="1:17">
      <c r="A111">
        <v>37883827</v>
      </c>
      <c r="B111">
        <v>7</v>
      </c>
      <c r="C111" t="s">
        <v>53</v>
      </c>
      <c r="D111">
        <v>21318436</v>
      </c>
      <c r="E111" t="s">
        <v>69</v>
      </c>
      <c r="F111" t="s">
        <v>70</v>
      </c>
      <c r="G111" t="s">
        <v>71</v>
      </c>
      <c r="H111" s="39" t="s">
        <v>72</v>
      </c>
      <c r="I111" t="s">
        <v>149</v>
      </c>
      <c r="J111">
        <v>3</v>
      </c>
      <c r="K111" t="s">
        <v>147</v>
      </c>
      <c r="L111" t="s">
        <v>60</v>
      </c>
      <c r="N111">
        <v>21</v>
      </c>
      <c r="O111">
        <v>1</v>
      </c>
      <c r="P111">
        <v>1</v>
      </c>
      <c r="Q111">
        <f>MATCH(D111,Отчет!$D:$D,0)</f>
        <v>15</v>
      </c>
    </row>
    <row r="112" spans="1:17">
      <c r="A112">
        <v>37884090</v>
      </c>
      <c r="B112">
        <v>6</v>
      </c>
      <c r="C112" t="s">
        <v>53</v>
      </c>
      <c r="D112">
        <v>21318478</v>
      </c>
      <c r="E112" t="s">
        <v>73</v>
      </c>
      <c r="F112" t="s">
        <v>74</v>
      </c>
      <c r="G112" t="s">
        <v>75</v>
      </c>
      <c r="H112" s="39" t="s">
        <v>76</v>
      </c>
      <c r="I112" t="s">
        <v>149</v>
      </c>
      <c r="J112">
        <v>3</v>
      </c>
      <c r="K112" t="s">
        <v>147</v>
      </c>
      <c r="L112" t="s">
        <v>60</v>
      </c>
      <c r="N112">
        <v>18</v>
      </c>
      <c r="O112">
        <v>1</v>
      </c>
      <c r="P112">
        <v>1</v>
      </c>
      <c r="Q112">
        <f>MATCH(D112,Отчет!$D:$D,0)</f>
        <v>31</v>
      </c>
    </row>
    <row r="113" spans="1:17">
      <c r="A113">
        <v>37883831</v>
      </c>
      <c r="B113">
        <v>7</v>
      </c>
      <c r="C113" t="s">
        <v>53</v>
      </c>
      <c r="D113">
        <v>21100200</v>
      </c>
      <c r="E113" t="s">
        <v>130</v>
      </c>
      <c r="F113" t="s">
        <v>131</v>
      </c>
      <c r="G113" t="s">
        <v>132</v>
      </c>
      <c r="H113" s="39" t="s">
        <v>133</v>
      </c>
      <c r="I113" t="s">
        <v>149</v>
      </c>
      <c r="J113">
        <v>3</v>
      </c>
      <c r="K113" t="s">
        <v>147</v>
      </c>
      <c r="L113" t="s">
        <v>60</v>
      </c>
      <c r="N113">
        <v>21</v>
      </c>
      <c r="O113">
        <v>1</v>
      </c>
      <c r="P113">
        <v>1</v>
      </c>
      <c r="Q113">
        <f>MATCH(D113,Отчет!$D:$D,0)</f>
        <v>33</v>
      </c>
    </row>
    <row r="114" spans="1:17">
      <c r="A114">
        <v>41069765</v>
      </c>
      <c r="B114">
        <v>6</v>
      </c>
      <c r="C114" t="s">
        <v>53</v>
      </c>
      <c r="D114">
        <v>21318472</v>
      </c>
      <c r="E114" t="s">
        <v>77</v>
      </c>
      <c r="F114" t="s">
        <v>78</v>
      </c>
      <c r="G114" t="s">
        <v>71</v>
      </c>
      <c r="H114" s="39" t="s">
        <v>79</v>
      </c>
      <c r="I114" t="s">
        <v>149</v>
      </c>
      <c r="J114">
        <v>3</v>
      </c>
      <c r="K114" t="s">
        <v>147</v>
      </c>
      <c r="L114" t="s">
        <v>60</v>
      </c>
      <c r="N114">
        <v>18</v>
      </c>
      <c r="O114">
        <v>1</v>
      </c>
      <c r="P114">
        <v>1</v>
      </c>
      <c r="Q114">
        <f>MATCH(D114,Отчет!$D:$D,0)</f>
        <v>19</v>
      </c>
    </row>
    <row r="115" spans="1:17">
      <c r="A115">
        <v>37883985</v>
      </c>
      <c r="B115">
        <v>6</v>
      </c>
      <c r="C115" t="s">
        <v>53</v>
      </c>
      <c r="D115">
        <v>21318448</v>
      </c>
      <c r="E115" t="s">
        <v>61</v>
      </c>
      <c r="F115" t="s">
        <v>62</v>
      </c>
      <c r="G115" t="s">
        <v>63</v>
      </c>
      <c r="H115" s="39" t="s">
        <v>64</v>
      </c>
      <c r="I115" t="s">
        <v>149</v>
      </c>
      <c r="J115">
        <v>3</v>
      </c>
      <c r="K115" t="s">
        <v>147</v>
      </c>
      <c r="L115" t="s">
        <v>60</v>
      </c>
      <c r="N115">
        <v>18</v>
      </c>
      <c r="O115">
        <v>1</v>
      </c>
      <c r="P115">
        <v>1</v>
      </c>
      <c r="Q115">
        <f>MATCH(D115,Отчет!$D:$D,0)</f>
        <v>32</v>
      </c>
    </row>
    <row r="116" spans="1:17">
      <c r="A116">
        <v>37883835</v>
      </c>
      <c r="B116">
        <v>6</v>
      </c>
      <c r="C116" t="s">
        <v>53</v>
      </c>
      <c r="D116">
        <v>21100206</v>
      </c>
      <c r="E116" t="s">
        <v>128</v>
      </c>
      <c r="F116" t="s">
        <v>123</v>
      </c>
      <c r="G116" t="s">
        <v>126</v>
      </c>
      <c r="H116" s="39" t="s">
        <v>129</v>
      </c>
      <c r="I116" t="s">
        <v>149</v>
      </c>
      <c r="J116">
        <v>3</v>
      </c>
      <c r="K116" t="s">
        <v>147</v>
      </c>
      <c r="L116" t="s">
        <v>60</v>
      </c>
      <c r="N116">
        <v>18</v>
      </c>
      <c r="O116">
        <v>1</v>
      </c>
      <c r="P116">
        <v>1</v>
      </c>
      <c r="Q116">
        <f>MATCH(D116,Отчет!$D:$D,0)</f>
        <v>17</v>
      </c>
    </row>
    <row r="117" spans="1:17">
      <c r="A117">
        <v>37884034</v>
      </c>
      <c r="B117">
        <v>7</v>
      </c>
      <c r="C117" t="s">
        <v>53</v>
      </c>
      <c r="D117">
        <v>21318466</v>
      </c>
      <c r="E117" t="s">
        <v>80</v>
      </c>
      <c r="F117" t="s">
        <v>81</v>
      </c>
      <c r="G117" t="s">
        <v>82</v>
      </c>
      <c r="H117" s="39" t="s">
        <v>83</v>
      </c>
      <c r="I117" t="s">
        <v>149</v>
      </c>
      <c r="J117">
        <v>3</v>
      </c>
      <c r="K117" t="s">
        <v>147</v>
      </c>
      <c r="L117" t="s">
        <v>60</v>
      </c>
      <c r="N117">
        <v>21</v>
      </c>
      <c r="O117">
        <v>1</v>
      </c>
      <c r="P117">
        <v>1</v>
      </c>
      <c r="Q117">
        <f>MATCH(D117,Отчет!$D:$D,0)</f>
        <v>27</v>
      </c>
    </row>
    <row r="118" spans="1:17">
      <c r="A118">
        <v>37883839</v>
      </c>
      <c r="B118">
        <v>6</v>
      </c>
      <c r="C118" t="s">
        <v>53</v>
      </c>
      <c r="D118">
        <v>21100212</v>
      </c>
      <c r="E118" t="s">
        <v>125</v>
      </c>
      <c r="F118" t="s">
        <v>81</v>
      </c>
      <c r="G118" t="s">
        <v>126</v>
      </c>
      <c r="H118" s="39" t="s">
        <v>127</v>
      </c>
      <c r="I118" t="s">
        <v>149</v>
      </c>
      <c r="J118">
        <v>3</v>
      </c>
      <c r="K118" t="s">
        <v>147</v>
      </c>
      <c r="L118" t="s">
        <v>60</v>
      </c>
      <c r="N118">
        <v>18</v>
      </c>
      <c r="O118">
        <v>1</v>
      </c>
      <c r="P118">
        <v>1</v>
      </c>
      <c r="Q118">
        <f>MATCH(D118,Отчет!$D:$D,0)</f>
        <v>23</v>
      </c>
    </row>
    <row r="119" spans="1:17">
      <c r="A119">
        <v>37884030</v>
      </c>
      <c r="B119">
        <v>4</v>
      </c>
      <c r="C119" t="s">
        <v>53</v>
      </c>
      <c r="D119">
        <v>21318460</v>
      </c>
      <c r="E119" t="s">
        <v>84</v>
      </c>
      <c r="F119" t="s">
        <v>85</v>
      </c>
      <c r="G119" t="s">
        <v>86</v>
      </c>
      <c r="H119" s="39" t="s">
        <v>87</v>
      </c>
      <c r="I119" t="s">
        <v>149</v>
      </c>
      <c r="J119">
        <v>3</v>
      </c>
      <c r="K119" t="s">
        <v>147</v>
      </c>
      <c r="L119" t="s">
        <v>60</v>
      </c>
      <c r="N119">
        <v>12</v>
      </c>
      <c r="O119">
        <v>1</v>
      </c>
      <c r="P119">
        <v>1</v>
      </c>
      <c r="Q119">
        <f>MATCH(D119,Отчет!$D:$D,0)</f>
        <v>36</v>
      </c>
    </row>
    <row r="120" spans="1:17">
      <c r="A120">
        <v>37883819</v>
      </c>
      <c r="B120">
        <v>6</v>
      </c>
      <c r="C120" t="s">
        <v>53</v>
      </c>
      <c r="D120">
        <v>21318442</v>
      </c>
      <c r="E120" t="s">
        <v>65</v>
      </c>
      <c r="F120" t="s">
        <v>66</v>
      </c>
      <c r="G120" t="s">
        <v>67</v>
      </c>
      <c r="H120" s="39" t="s">
        <v>68</v>
      </c>
      <c r="I120" t="s">
        <v>149</v>
      </c>
      <c r="J120">
        <v>3</v>
      </c>
      <c r="K120" t="s">
        <v>147</v>
      </c>
      <c r="L120" t="s">
        <v>60</v>
      </c>
      <c r="N120">
        <v>18</v>
      </c>
      <c r="O120">
        <v>1</v>
      </c>
      <c r="P120">
        <v>1</v>
      </c>
      <c r="Q120">
        <f>MATCH(D120,Отчет!$D:$D,0)</f>
        <v>25</v>
      </c>
    </row>
    <row r="121" spans="1:17">
      <c r="A121">
        <v>37883843</v>
      </c>
      <c r="B121">
        <v>6</v>
      </c>
      <c r="C121" t="s">
        <v>53</v>
      </c>
      <c r="D121">
        <v>21100218</v>
      </c>
      <c r="E121" t="s">
        <v>122</v>
      </c>
      <c r="F121" t="s">
        <v>123</v>
      </c>
      <c r="G121" t="s">
        <v>71</v>
      </c>
      <c r="H121" s="39" t="s">
        <v>124</v>
      </c>
      <c r="I121" t="s">
        <v>149</v>
      </c>
      <c r="J121">
        <v>3</v>
      </c>
      <c r="K121" t="s">
        <v>147</v>
      </c>
      <c r="L121" t="s">
        <v>60</v>
      </c>
      <c r="N121">
        <v>18</v>
      </c>
      <c r="O121">
        <v>1</v>
      </c>
      <c r="P121">
        <v>1</v>
      </c>
      <c r="Q121">
        <f>MATCH(D121,Отчет!$D:$D,0)</f>
        <v>12</v>
      </c>
    </row>
    <row r="122" spans="1:17">
      <c r="A122">
        <v>37884078</v>
      </c>
      <c r="B122">
        <v>6</v>
      </c>
      <c r="C122" t="s">
        <v>53</v>
      </c>
      <c r="D122">
        <v>30211401</v>
      </c>
      <c r="E122" t="s">
        <v>88</v>
      </c>
      <c r="F122" t="s">
        <v>85</v>
      </c>
      <c r="G122" t="s">
        <v>67</v>
      </c>
      <c r="H122" s="39" t="s">
        <v>89</v>
      </c>
      <c r="I122" t="s">
        <v>149</v>
      </c>
      <c r="J122">
        <v>3</v>
      </c>
      <c r="K122" t="s">
        <v>147</v>
      </c>
      <c r="L122" t="s">
        <v>60</v>
      </c>
      <c r="N122">
        <v>18</v>
      </c>
      <c r="O122">
        <v>1</v>
      </c>
      <c r="P122">
        <v>0</v>
      </c>
      <c r="Q122">
        <f>MATCH(D122,Отчет!$D:$D,0)</f>
        <v>26</v>
      </c>
    </row>
    <row r="123" spans="1:17">
      <c r="A123">
        <v>37883815</v>
      </c>
      <c r="B123">
        <v>5</v>
      </c>
      <c r="C123" t="s">
        <v>53</v>
      </c>
      <c r="D123">
        <v>21100188</v>
      </c>
      <c r="E123" t="s">
        <v>138</v>
      </c>
      <c r="F123" t="s">
        <v>139</v>
      </c>
      <c r="G123" t="s">
        <v>140</v>
      </c>
      <c r="H123" s="39" t="s">
        <v>141</v>
      </c>
      <c r="I123" t="s">
        <v>149</v>
      </c>
      <c r="J123">
        <v>3</v>
      </c>
      <c r="K123" t="s">
        <v>147</v>
      </c>
      <c r="L123" t="s">
        <v>60</v>
      </c>
      <c r="N123">
        <v>15</v>
      </c>
      <c r="O123">
        <v>1</v>
      </c>
      <c r="P123">
        <v>1</v>
      </c>
      <c r="Q123">
        <f>MATCH(D123,Отчет!$D:$D,0)</f>
        <v>24</v>
      </c>
    </row>
    <row r="124" spans="1:17">
      <c r="A124">
        <v>37883848</v>
      </c>
      <c r="B124">
        <v>5</v>
      </c>
      <c r="C124" t="s">
        <v>53</v>
      </c>
      <c r="D124">
        <v>21100224</v>
      </c>
      <c r="E124" t="s">
        <v>119</v>
      </c>
      <c r="F124" t="s">
        <v>120</v>
      </c>
      <c r="G124" t="s">
        <v>106</v>
      </c>
      <c r="H124" s="39" t="s">
        <v>121</v>
      </c>
      <c r="I124" t="s">
        <v>149</v>
      </c>
      <c r="J124">
        <v>3</v>
      </c>
      <c r="K124" t="s">
        <v>147</v>
      </c>
      <c r="L124" t="s">
        <v>60</v>
      </c>
      <c r="N124">
        <v>15</v>
      </c>
      <c r="O124">
        <v>1</v>
      </c>
      <c r="P124">
        <v>1</v>
      </c>
      <c r="Q124">
        <f>MATCH(D124,Отчет!$D:$D,0)</f>
        <v>18</v>
      </c>
    </row>
    <row r="125" spans="1:17">
      <c r="A125">
        <v>37884106</v>
      </c>
      <c r="B125">
        <v>5</v>
      </c>
      <c r="C125" t="s">
        <v>53</v>
      </c>
      <c r="D125">
        <v>21100278</v>
      </c>
      <c r="E125" t="s">
        <v>90</v>
      </c>
      <c r="F125" t="s">
        <v>91</v>
      </c>
      <c r="G125" t="s">
        <v>92</v>
      </c>
      <c r="H125" s="39" t="s">
        <v>93</v>
      </c>
      <c r="I125" t="s">
        <v>149</v>
      </c>
      <c r="J125">
        <v>3</v>
      </c>
      <c r="K125" t="s">
        <v>147</v>
      </c>
      <c r="L125" t="s">
        <v>60</v>
      </c>
      <c r="N125">
        <v>15</v>
      </c>
      <c r="O125">
        <v>1</v>
      </c>
      <c r="P125">
        <v>1</v>
      </c>
      <c r="Q125">
        <f>MATCH(D125,Отчет!$D:$D,0)</f>
        <v>21</v>
      </c>
    </row>
    <row r="126" spans="1:17">
      <c r="A126">
        <v>41069799</v>
      </c>
      <c r="B126">
        <v>8</v>
      </c>
      <c r="C126" t="s">
        <v>53</v>
      </c>
      <c r="D126">
        <v>21100182</v>
      </c>
      <c r="E126" t="s">
        <v>54</v>
      </c>
      <c r="F126" t="s">
        <v>55</v>
      </c>
      <c r="G126" t="s">
        <v>56</v>
      </c>
      <c r="H126" s="39" t="s">
        <v>57</v>
      </c>
      <c r="I126" t="s">
        <v>149</v>
      </c>
      <c r="J126">
        <v>3</v>
      </c>
      <c r="K126" t="s">
        <v>147</v>
      </c>
      <c r="L126" t="s">
        <v>60</v>
      </c>
      <c r="N126">
        <v>24</v>
      </c>
      <c r="O126">
        <v>1</v>
      </c>
      <c r="P126">
        <v>1</v>
      </c>
      <c r="Q126">
        <f>MATCH(D126,Отчет!$D:$D,0)</f>
        <v>30</v>
      </c>
    </row>
    <row r="127" spans="1:17">
      <c r="A127">
        <v>41069829</v>
      </c>
      <c r="B127">
        <v>8</v>
      </c>
      <c r="C127" t="s">
        <v>53</v>
      </c>
      <c r="D127">
        <v>21100230</v>
      </c>
      <c r="E127" t="s">
        <v>115</v>
      </c>
      <c r="F127" t="s">
        <v>116</v>
      </c>
      <c r="G127" t="s">
        <v>117</v>
      </c>
      <c r="H127" s="39" t="s">
        <v>118</v>
      </c>
      <c r="I127" t="s">
        <v>149</v>
      </c>
      <c r="J127">
        <v>3</v>
      </c>
      <c r="K127" t="s">
        <v>147</v>
      </c>
      <c r="L127" t="s">
        <v>60</v>
      </c>
      <c r="N127">
        <v>24</v>
      </c>
      <c r="O127">
        <v>1</v>
      </c>
      <c r="P127">
        <v>1</v>
      </c>
      <c r="Q127">
        <f>MATCH(D127,Отчет!$D:$D,0)</f>
        <v>16</v>
      </c>
    </row>
    <row r="128" spans="1:17">
      <c r="A128">
        <v>37883990</v>
      </c>
      <c r="B128">
        <v>5</v>
      </c>
      <c r="C128" t="s">
        <v>53</v>
      </c>
      <c r="D128">
        <v>21318454</v>
      </c>
      <c r="E128" t="s">
        <v>142</v>
      </c>
      <c r="F128" t="s">
        <v>74</v>
      </c>
      <c r="G128" t="s">
        <v>75</v>
      </c>
      <c r="H128" s="39" t="s">
        <v>143</v>
      </c>
      <c r="I128" t="s">
        <v>149</v>
      </c>
      <c r="J128">
        <v>3</v>
      </c>
      <c r="K128" t="s">
        <v>147</v>
      </c>
      <c r="L128" t="s">
        <v>60</v>
      </c>
      <c r="N128">
        <v>15</v>
      </c>
      <c r="O128">
        <v>1</v>
      </c>
      <c r="P128">
        <v>1</v>
      </c>
      <c r="Q128">
        <f>MATCH(D128,Отчет!$D:$D,0)</f>
        <v>35</v>
      </c>
    </row>
    <row r="129" spans="1:17">
      <c r="A129">
        <v>36833993</v>
      </c>
      <c r="B129">
        <v>9</v>
      </c>
      <c r="C129" t="s">
        <v>53</v>
      </c>
      <c r="D129">
        <v>21100242</v>
      </c>
      <c r="E129" t="s">
        <v>108</v>
      </c>
      <c r="F129" t="s">
        <v>109</v>
      </c>
      <c r="G129" t="s">
        <v>110</v>
      </c>
      <c r="H129" s="39" t="s">
        <v>111</v>
      </c>
      <c r="I129" t="s">
        <v>150</v>
      </c>
      <c r="J129">
        <v>4</v>
      </c>
      <c r="K129" t="s">
        <v>147</v>
      </c>
      <c r="L129" t="s">
        <v>60</v>
      </c>
      <c r="N129">
        <v>36</v>
      </c>
      <c r="O129">
        <v>1</v>
      </c>
      <c r="P129">
        <v>1</v>
      </c>
      <c r="Q129">
        <f>MATCH(D129,Отчет!$D:$D,0)</f>
        <v>13</v>
      </c>
    </row>
    <row r="130" spans="1:17">
      <c r="A130">
        <v>38140618</v>
      </c>
      <c r="B130">
        <v>9</v>
      </c>
      <c r="C130" t="s">
        <v>53</v>
      </c>
      <c r="D130">
        <v>21100236</v>
      </c>
      <c r="E130" t="s">
        <v>112</v>
      </c>
      <c r="F130" t="s">
        <v>113</v>
      </c>
      <c r="G130" t="s">
        <v>71</v>
      </c>
      <c r="H130" s="39" t="s">
        <v>114</v>
      </c>
      <c r="I130" t="s">
        <v>150</v>
      </c>
      <c r="J130">
        <v>4</v>
      </c>
      <c r="K130" t="s">
        <v>147</v>
      </c>
      <c r="L130" t="s">
        <v>60</v>
      </c>
      <c r="N130">
        <v>36</v>
      </c>
      <c r="O130">
        <v>1</v>
      </c>
      <c r="P130">
        <v>1</v>
      </c>
      <c r="Q130">
        <f>MATCH(D130,Отчет!$D:$D,0)</f>
        <v>22</v>
      </c>
    </row>
    <row r="131" spans="1:17">
      <c r="A131">
        <v>36823295</v>
      </c>
      <c r="B131">
        <v>9</v>
      </c>
      <c r="C131" t="s">
        <v>53</v>
      </c>
      <c r="D131">
        <v>21100230</v>
      </c>
      <c r="E131" t="s">
        <v>115</v>
      </c>
      <c r="F131" t="s">
        <v>116</v>
      </c>
      <c r="G131" t="s">
        <v>117</v>
      </c>
      <c r="H131" s="39" t="s">
        <v>118</v>
      </c>
      <c r="I131" t="s">
        <v>150</v>
      </c>
      <c r="J131">
        <v>4</v>
      </c>
      <c r="K131" t="s">
        <v>147</v>
      </c>
      <c r="L131" t="s">
        <v>60</v>
      </c>
      <c r="N131">
        <v>36</v>
      </c>
      <c r="O131">
        <v>1</v>
      </c>
      <c r="P131">
        <v>1</v>
      </c>
      <c r="Q131">
        <f>MATCH(D131,Отчет!$D:$D,0)</f>
        <v>16</v>
      </c>
    </row>
    <row r="132" spans="1:17">
      <c r="A132">
        <v>36815130</v>
      </c>
      <c r="B132">
        <v>9</v>
      </c>
      <c r="C132" t="s">
        <v>53</v>
      </c>
      <c r="D132">
        <v>21100224</v>
      </c>
      <c r="E132" t="s">
        <v>119</v>
      </c>
      <c r="F132" t="s">
        <v>120</v>
      </c>
      <c r="G132" t="s">
        <v>106</v>
      </c>
      <c r="H132" s="39" t="s">
        <v>121</v>
      </c>
      <c r="I132" t="s">
        <v>150</v>
      </c>
      <c r="J132">
        <v>4</v>
      </c>
      <c r="K132" t="s">
        <v>147</v>
      </c>
      <c r="L132" t="s">
        <v>60</v>
      </c>
      <c r="N132">
        <v>36</v>
      </c>
      <c r="O132">
        <v>1</v>
      </c>
      <c r="P132">
        <v>1</v>
      </c>
      <c r="Q132">
        <f>MATCH(D132,Отчет!$D:$D,0)</f>
        <v>18</v>
      </c>
    </row>
    <row r="133" spans="1:17">
      <c r="A133">
        <v>36813883</v>
      </c>
      <c r="B133">
        <v>9</v>
      </c>
      <c r="C133" t="s">
        <v>53</v>
      </c>
      <c r="D133">
        <v>21100218</v>
      </c>
      <c r="E133" t="s">
        <v>122</v>
      </c>
      <c r="F133" t="s">
        <v>123</v>
      </c>
      <c r="G133" t="s">
        <v>71</v>
      </c>
      <c r="H133" s="39" t="s">
        <v>124</v>
      </c>
      <c r="I133" t="s">
        <v>150</v>
      </c>
      <c r="J133">
        <v>4</v>
      </c>
      <c r="K133" t="s">
        <v>147</v>
      </c>
      <c r="L133" t="s">
        <v>60</v>
      </c>
      <c r="N133">
        <v>36</v>
      </c>
      <c r="O133">
        <v>1</v>
      </c>
      <c r="P133">
        <v>1</v>
      </c>
      <c r="Q133">
        <f>MATCH(D133,Отчет!$D:$D,0)</f>
        <v>12</v>
      </c>
    </row>
    <row r="134" spans="1:17">
      <c r="A134">
        <v>36813329</v>
      </c>
      <c r="B134">
        <v>10</v>
      </c>
      <c r="C134" t="s">
        <v>53</v>
      </c>
      <c r="D134">
        <v>21100206</v>
      </c>
      <c r="E134" t="s">
        <v>128</v>
      </c>
      <c r="F134" t="s">
        <v>123</v>
      </c>
      <c r="G134" t="s">
        <v>126</v>
      </c>
      <c r="H134" s="39" t="s">
        <v>129</v>
      </c>
      <c r="I134" t="s">
        <v>150</v>
      </c>
      <c r="J134">
        <v>4</v>
      </c>
      <c r="K134" t="s">
        <v>147</v>
      </c>
      <c r="L134" t="s">
        <v>60</v>
      </c>
      <c r="N134">
        <v>40</v>
      </c>
      <c r="O134">
        <v>1</v>
      </c>
      <c r="P134">
        <v>1</v>
      </c>
      <c r="Q134">
        <f>MATCH(D134,Отчет!$D:$D,0)</f>
        <v>17</v>
      </c>
    </row>
    <row r="135" spans="1:17">
      <c r="A135">
        <v>36342689</v>
      </c>
      <c r="B135">
        <v>10</v>
      </c>
      <c r="C135" t="s">
        <v>53</v>
      </c>
      <c r="D135">
        <v>21100194</v>
      </c>
      <c r="E135" t="s">
        <v>134</v>
      </c>
      <c r="F135" t="s">
        <v>135</v>
      </c>
      <c r="G135" t="s">
        <v>136</v>
      </c>
      <c r="H135" s="39" t="s">
        <v>137</v>
      </c>
      <c r="I135" t="s">
        <v>150</v>
      </c>
      <c r="J135">
        <v>4</v>
      </c>
      <c r="K135" t="s">
        <v>147</v>
      </c>
      <c r="L135" t="s">
        <v>60</v>
      </c>
      <c r="N135">
        <v>40</v>
      </c>
      <c r="O135">
        <v>1</v>
      </c>
      <c r="P135">
        <v>1</v>
      </c>
      <c r="Q135">
        <f>MATCH(D135,Отчет!$D:$D,0)</f>
        <v>14</v>
      </c>
    </row>
    <row r="136" spans="1:17">
      <c r="A136">
        <v>36342206</v>
      </c>
      <c r="B136">
        <v>9</v>
      </c>
      <c r="C136" t="s">
        <v>53</v>
      </c>
      <c r="D136">
        <v>21100188</v>
      </c>
      <c r="E136" t="s">
        <v>138</v>
      </c>
      <c r="F136" t="s">
        <v>139</v>
      </c>
      <c r="G136" t="s">
        <v>140</v>
      </c>
      <c r="H136" s="39" t="s">
        <v>141</v>
      </c>
      <c r="I136" t="s">
        <v>150</v>
      </c>
      <c r="J136">
        <v>4</v>
      </c>
      <c r="K136" t="s">
        <v>147</v>
      </c>
      <c r="L136" t="s">
        <v>60</v>
      </c>
      <c r="N136">
        <v>36</v>
      </c>
      <c r="O136">
        <v>1</v>
      </c>
      <c r="P136">
        <v>1</v>
      </c>
      <c r="Q136">
        <f>MATCH(D136,Отчет!$D:$D,0)</f>
        <v>24</v>
      </c>
    </row>
    <row r="137" spans="1:17">
      <c r="A137">
        <v>37874842</v>
      </c>
      <c r="B137">
        <v>10</v>
      </c>
      <c r="C137" t="s">
        <v>53</v>
      </c>
      <c r="D137">
        <v>21100248</v>
      </c>
      <c r="E137" t="s">
        <v>104</v>
      </c>
      <c r="F137" t="s">
        <v>105</v>
      </c>
      <c r="G137" t="s">
        <v>106</v>
      </c>
      <c r="H137" s="39" t="s">
        <v>107</v>
      </c>
      <c r="I137" t="s">
        <v>150</v>
      </c>
      <c r="J137">
        <v>4</v>
      </c>
      <c r="K137" t="s">
        <v>147</v>
      </c>
      <c r="L137" t="s">
        <v>60</v>
      </c>
      <c r="N137">
        <v>40</v>
      </c>
      <c r="O137">
        <v>1</v>
      </c>
      <c r="P137">
        <v>1</v>
      </c>
      <c r="Q137">
        <f>MATCH(D137,Отчет!$D:$D,0)</f>
        <v>20</v>
      </c>
    </row>
    <row r="138" spans="1:17">
      <c r="A138">
        <v>39270155</v>
      </c>
      <c r="B138">
        <v>7</v>
      </c>
      <c r="C138" t="s">
        <v>53</v>
      </c>
      <c r="D138">
        <v>21318454</v>
      </c>
      <c r="E138" t="s">
        <v>142</v>
      </c>
      <c r="F138" t="s">
        <v>74</v>
      </c>
      <c r="G138" t="s">
        <v>75</v>
      </c>
      <c r="H138" s="39" t="s">
        <v>143</v>
      </c>
      <c r="I138" t="s">
        <v>150</v>
      </c>
      <c r="J138">
        <v>4</v>
      </c>
      <c r="K138" t="s">
        <v>147</v>
      </c>
      <c r="L138" t="s">
        <v>60</v>
      </c>
      <c r="N138">
        <v>28</v>
      </c>
      <c r="O138">
        <v>1</v>
      </c>
      <c r="P138">
        <v>1</v>
      </c>
      <c r="Q138">
        <f>MATCH(D138,Отчет!$D:$D,0)</f>
        <v>35</v>
      </c>
    </row>
    <row r="139" spans="1:17">
      <c r="A139">
        <v>36343013</v>
      </c>
      <c r="B139">
        <v>10</v>
      </c>
      <c r="C139" t="s">
        <v>53</v>
      </c>
      <c r="D139">
        <v>21318436</v>
      </c>
      <c r="E139" t="s">
        <v>69</v>
      </c>
      <c r="F139" t="s">
        <v>70</v>
      </c>
      <c r="G139" t="s">
        <v>71</v>
      </c>
      <c r="H139" s="39" t="s">
        <v>72</v>
      </c>
      <c r="I139" t="s">
        <v>150</v>
      </c>
      <c r="J139">
        <v>4</v>
      </c>
      <c r="K139" t="s">
        <v>147</v>
      </c>
      <c r="L139" t="s">
        <v>60</v>
      </c>
      <c r="N139">
        <v>40</v>
      </c>
      <c r="O139">
        <v>1</v>
      </c>
      <c r="P139">
        <v>1</v>
      </c>
      <c r="Q139">
        <f>MATCH(D139,Отчет!$D:$D,0)</f>
        <v>15</v>
      </c>
    </row>
    <row r="140" spans="1:17">
      <c r="A140">
        <v>36833902</v>
      </c>
      <c r="B140">
        <v>8</v>
      </c>
      <c r="C140" t="s">
        <v>53</v>
      </c>
      <c r="D140">
        <v>21318472</v>
      </c>
      <c r="E140" t="s">
        <v>77</v>
      </c>
      <c r="F140" t="s">
        <v>78</v>
      </c>
      <c r="G140" t="s">
        <v>71</v>
      </c>
      <c r="H140" s="39" t="s">
        <v>79</v>
      </c>
      <c r="I140" t="s">
        <v>150</v>
      </c>
      <c r="J140">
        <v>4</v>
      </c>
      <c r="K140" t="s">
        <v>147</v>
      </c>
      <c r="L140" t="s">
        <v>60</v>
      </c>
      <c r="N140">
        <v>32</v>
      </c>
      <c r="O140">
        <v>1</v>
      </c>
      <c r="P140">
        <v>1</v>
      </c>
      <c r="Q140">
        <f>MATCH(D140,Отчет!$D:$D,0)</f>
        <v>19</v>
      </c>
    </row>
    <row r="141" spans="1:17">
      <c r="A141">
        <v>37871642</v>
      </c>
      <c r="B141">
        <v>8</v>
      </c>
      <c r="C141" t="s">
        <v>53</v>
      </c>
      <c r="D141">
        <v>30211401</v>
      </c>
      <c r="E141" t="s">
        <v>88</v>
      </c>
      <c r="F141" t="s">
        <v>85</v>
      </c>
      <c r="G141" t="s">
        <v>67</v>
      </c>
      <c r="H141" s="39" t="s">
        <v>89</v>
      </c>
      <c r="I141" t="s">
        <v>150</v>
      </c>
      <c r="J141">
        <v>4</v>
      </c>
      <c r="K141" t="s">
        <v>147</v>
      </c>
      <c r="L141" t="s">
        <v>60</v>
      </c>
      <c r="N141">
        <v>32</v>
      </c>
      <c r="O141">
        <v>1</v>
      </c>
      <c r="P141">
        <v>0</v>
      </c>
      <c r="Q141">
        <f>MATCH(D141,Отчет!$D:$D,0)</f>
        <v>26</v>
      </c>
    </row>
    <row r="142" spans="1:17">
      <c r="A142">
        <v>38145131</v>
      </c>
      <c r="B142">
        <v>10</v>
      </c>
      <c r="C142" t="s">
        <v>53</v>
      </c>
      <c r="D142">
        <v>21100278</v>
      </c>
      <c r="E142" t="s">
        <v>90</v>
      </c>
      <c r="F142" t="s">
        <v>91</v>
      </c>
      <c r="G142" t="s">
        <v>92</v>
      </c>
      <c r="H142" s="39" t="s">
        <v>93</v>
      </c>
      <c r="I142" t="s">
        <v>150</v>
      </c>
      <c r="J142">
        <v>4</v>
      </c>
      <c r="K142" t="s">
        <v>147</v>
      </c>
      <c r="L142" t="s">
        <v>60</v>
      </c>
      <c r="N142">
        <v>40</v>
      </c>
      <c r="O142">
        <v>1</v>
      </c>
      <c r="P142">
        <v>1</v>
      </c>
      <c r="Q142">
        <f>MATCH(D142,Отчет!$D:$D,0)</f>
        <v>21</v>
      </c>
    </row>
    <row r="143" spans="1:17">
      <c r="A143">
        <v>36340735</v>
      </c>
      <c r="B143">
        <v>9</v>
      </c>
      <c r="C143" t="s">
        <v>53</v>
      </c>
      <c r="D143">
        <v>21100278</v>
      </c>
      <c r="E143" t="s">
        <v>90</v>
      </c>
      <c r="F143" t="s">
        <v>91</v>
      </c>
      <c r="G143" t="s">
        <v>92</v>
      </c>
      <c r="H143" s="39" t="s">
        <v>93</v>
      </c>
      <c r="I143" t="s">
        <v>151</v>
      </c>
      <c r="J143">
        <v>4</v>
      </c>
      <c r="K143" t="s">
        <v>147</v>
      </c>
      <c r="L143" t="s">
        <v>60</v>
      </c>
      <c r="N143">
        <v>36</v>
      </c>
      <c r="O143">
        <v>1</v>
      </c>
      <c r="P143">
        <v>1</v>
      </c>
      <c r="Q143">
        <f>MATCH(D143,Отчет!$D:$D,0)</f>
        <v>21</v>
      </c>
    </row>
    <row r="144" spans="1:17">
      <c r="A144">
        <v>36340715</v>
      </c>
      <c r="B144">
        <v>8</v>
      </c>
      <c r="C144" t="s">
        <v>53</v>
      </c>
      <c r="D144">
        <v>21100254</v>
      </c>
      <c r="E144" t="s">
        <v>101</v>
      </c>
      <c r="F144" t="s">
        <v>102</v>
      </c>
      <c r="G144" t="s">
        <v>71</v>
      </c>
      <c r="H144" s="39" t="s">
        <v>103</v>
      </c>
      <c r="I144" t="s">
        <v>151</v>
      </c>
      <c r="J144">
        <v>4</v>
      </c>
      <c r="K144" t="s">
        <v>147</v>
      </c>
      <c r="L144" t="s">
        <v>60</v>
      </c>
      <c r="N144">
        <v>32</v>
      </c>
      <c r="O144">
        <v>1</v>
      </c>
      <c r="P144">
        <v>1</v>
      </c>
      <c r="Q144">
        <f>MATCH(D144,Отчет!$D:$D,0)</f>
        <v>28</v>
      </c>
    </row>
    <row r="145" spans="1:17">
      <c r="A145">
        <v>36340639</v>
      </c>
      <c r="B145">
        <v>8</v>
      </c>
      <c r="C145" t="s">
        <v>53</v>
      </c>
      <c r="D145">
        <v>21100188</v>
      </c>
      <c r="E145" t="s">
        <v>138</v>
      </c>
      <c r="F145" t="s">
        <v>139</v>
      </c>
      <c r="G145" t="s">
        <v>140</v>
      </c>
      <c r="H145" s="39" t="s">
        <v>141</v>
      </c>
      <c r="I145" t="s">
        <v>151</v>
      </c>
      <c r="J145">
        <v>4</v>
      </c>
      <c r="K145" t="s">
        <v>147</v>
      </c>
      <c r="L145" t="s">
        <v>60</v>
      </c>
      <c r="N145">
        <v>32</v>
      </c>
      <c r="O145">
        <v>1</v>
      </c>
      <c r="P145">
        <v>1</v>
      </c>
      <c r="Q145">
        <f>MATCH(D145,Отчет!$D:$D,0)</f>
        <v>24</v>
      </c>
    </row>
    <row r="146" spans="1:17">
      <c r="A146">
        <v>36340707</v>
      </c>
      <c r="B146">
        <v>9</v>
      </c>
      <c r="C146" t="s">
        <v>53</v>
      </c>
      <c r="D146">
        <v>30211401</v>
      </c>
      <c r="E146" t="s">
        <v>88</v>
      </c>
      <c r="F146" t="s">
        <v>85</v>
      </c>
      <c r="G146" t="s">
        <v>67</v>
      </c>
      <c r="H146" s="39" t="s">
        <v>89</v>
      </c>
      <c r="I146" t="s">
        <v>151</v>
      </c>
      <c r="J146">
        <v>4</v>
      </c>
      <c r="K146" t="s">
        <v>147</v>
      </c>
      <c r="L146" t="s">
        <v>60</v>
      </c>
      <c r="N146">
        <v>36</v>
      </c>
      <c r="O146">
        <v>1</v>
      </c>
      <c r="P146">
        <v>0</v>
      </c>
      <c r="Q146">
        <f>MATCH(D146,Отчет!$D:$D,0)</f>
        <v>26</v>
      </c>
    </row>
    <row r="147" spans="1:17">
      <c r="A147">
        <v>36340679</v>
      </c>
      <c r="B147">
        <v>8</v>
      </c>
      <c r="C147" t="s">
        <v>53</v>
      </c>
      <c r="D147">
        <v>21318448</v>
      </c>
      <c r="E147" t="s">
        <v>61</v>
      </c>
      <c r="F147" t="s">
        <v>62</v>
      </c>
      <c r="G147" t="s">
        <v>63</v>
      </c>
      <c r="H147" s="39" t="s">
        <v>64</v>
      </c>
      <c r="I147" t="s">
        <v>151</v>
      </c>
      <c r="J147">
        <v>4</v>
      </c>
      <c r="K147" t="s">
        <v>147</v>
      </c>
      <c r="L147" t="s">
        <v>60</v>
      </c>
      <c r="N147">
        <v>32</v>
      </c>
      <c r="O147">
        <v>1</v>
      </c>
      <c r="P147">
        <v>1</v>
      </c>
      <c r="Q147">
        <f>MATCH(D147,Отчет!$D:$D,0)</f>
        <v>32</v>
      </c>
    </row>
    <row r="148" spans="1:17">
      <c r="A148">
        <v>36340667</v>
      </c>
      <c r="B148">
        <v>9</v>
      </c>
      <c r="C148" t="s">
        <v>53</v>
      </c>
      <c r="D148">
        <v>21100224</v>
      </c>
      <c r="E148" t="s">
        <v>119</v>
      </c>
      <c r="F148" t="s">
        <v>120</v>
      </c>
      <c r="G148" t="s">
        <v>106</v>
      </c>
      <c r="H148" s="39" t="s">
        <v>121</v>
      </c>
      <c r="I148" t="s">
        <v>151</v>
      </c>
      <c r="J148">
        <v>4</v>
      </c>
      <c r="K148" t="s">
        <v>147</v>
      </c>
      <c r="L148" t="s">
        <v>60</v>
      </c>
      <c r="N148">
        <v>36</v>
      </c>
      <c r="O148">
        <v>1</v>
      </c>
      <c r="P148">
        <v>1</v>
      </c>
      <c r="Q148">
        <f>MATCH(D148,Отчет!$D:$D,0)</f>
        <v>18</v>
      </c>
    </row>
    <row r="149" spans="1:17">
      <c r="A149">
        <v>36340691</v>
      </c>
      <c r="B149">
        <v>4</v>
      </c>
      <c r="C149" t="s">
        <v>53</v>
      </c>
      <c r="D149">
        <v>21318460</v>
      </c>
      <c r="E149" t="s">
        <v>84</v>
      </c>
      <c r="F149" t="s">
        <v>85</v>
      </c>
      <c r="G149" t="s">
        <v>86</v>
      </c>
      <c r="H149" s="39" t="s">
        <v>87</v>
      </c>
      <c r="I149" t="s">
        <v>151</v>
      </c>
      <c r="J149">
        <v>4</v>
      </c>
      <c r="K149" t="s">
        <v>147</v>
      </c>
      <c r="L149" t="s">
        <v>60</v>
      </c>
      <c r="N149">
        <v>16</v>
      </c>
      <c r="O149">
        <v>1</v>
      </c>
      <c r="P149">
        <v>1</v>
      </c>
      <c r="Q149">
        <f>MATCH(D149,Отчет!$D:$D,0)</f>
        <v>36</v>
      </c>
    </row>
    <row r="150" spans="1:17">
      <c r="A150">
        <v>36340663</v>
      </c>
      <c r="B150">
        <v>9</v>
      </c>
      <c r="C150" t="s">
        <v>53</v>
      </c>
      <c r="D150">
        <v>21100218</v>
      </c>
      <c r="E150" t="s">
        <v>122</v>
      </c>
      <c r="F150" t="s">
        <v>123</v>
      </c>
      <c r="G150" t="s">
        <v>71</v>
      </c>
      <c r="H150" s="39" t="s">
        <v>124</v>
      </c>
      <c r="I150" t="s">
        <v>151</v>
      </c>
      <c r="J150">
        <v>4</v>
      </c>
      <c r="K150" t="s">
        <v>147</v>
      </c>
      <c r="L150" t="s">
        <v>60</v>
      </c>
      <c r="N150">
        <v>36</v>
      </c>
      <c r="O150">
        <v>1</v>
      </c>
      <c r="P150">
        <v>1</v>
      </c>
      <c r="Q150">
        <f>MATCH(D150,Отчет!$D:$D,0)</f>
        <v>12</v>
      </c>
    </row>
    <row r="151" spans="1:17">
      <c r="A151">
        <v>36340695</v>
      </c>
      <c r="B151">
        <v>9</v>
      </c>
      <c r="C151" t="s">
        <v>53</v>
      </c>
      <c r="D151">
        <v>21318466</v>
      </c>
      <c r="E151" t="s">
        <v>80</v>
      </c>
      <c r="F151" t="s">
        <v>81</v>
      </c>
      <c r="G151" t="s">
        <v>82</v>
      </c>
      <c r="H151" s="39" t="s">
        <v>83</v>
      </c>
      <c r="I151" t="s">
        <v>151</v>
      </c>
      <c r="J151">
        <v>4</v>
      </c>
      <c r="K151" t="s">
        <v>147</v>
      </c>
      <c r="L151" t="s">
        <v>60</v>
      </c>
      <c r="N151">
        <v>36</v>
      </c>
      <c r="O151">
        <v>1</v>
      </c>
      <c r="P151">
        <v>1</v>
      </c>
      <c r="Q151">
        <f>MATCH(D151,Отчет!$D:$D,0)</f>
        <v>27</v>
      </c>
    </row>
    <row r="152" spans="1:17">
      <c r="A152">
        <v>36340659</v>
      </c>
      <c r="B152">
        <v>9</v>
      </c>
      <c r="C152" t="s">
        <v>53</v>
      </c>
      <c r="D152">
        <v>21100212</v>
      </c>
      <c r="E152" t="s">
        <v>125</v>
      </c>
      <c r="F152" t="s">
        <v>81</v>
      </c>
      <c r="G152" t="s">
        <v>126</v>
      </c>
      <c r="H152" s="39" t="s">
        <v>127</v>
      </c>
      <c r="I152" t="s">
        <v>151</v>
      </c>
      <c r="J152">
        <v>4</v>
      </c>
      <c r="K152" t="s">
        <v>147</v>
      </c>
      <c r="L152" t="s">
        <v>60</v>
      </c>
      <c r="N152">
        <v>36</v>
      </c>
      <c r="O152">
        <v>1</v>
      </c>
      <c r="P152">
        <v>1</v>
      </c>
      <c r="Q152">
        <f>MATCH(D152,Отчет!$D:$D,0)</f>
        <v>23</v>
      </c>
    </row>
    <row r="153" spans="1:17">
      <c r="A153">
        <v>36340699</v>
      </c>
      <c r="B153">
        <v>8</v>
      </c>
      <c r="C153" t="s">
        <v>53</v>
      </c>
      <c r="D153">
        <v>21318472</v>
      </c>
      <c r="E153" t="s">
        <v>77</v>
      </c>
      <c r="F153" t="s">
        <v>78</v>
      </c>
      <c r="G153" t="s">
        <v>71</v>
      </c>
      <c r="H153" s="39" t="s">
        <v>79</v>
      </c>
      <c r="I153" t="s">
        <v>151</v>
      </c>
      <c r="J153">
        <v>4</v>
      </c>
      <c r="K153" t="s">
        <v>147</v>
      </c>
      <c r="L153" t="s">
        <v>60</v>
      </c>
      <c r="N153">
        <v>32</v>
      </c>
      <c r="O153">
        <v>1</v>
      </c>
      <c r="P153">
        <v>1</v>
      </c>
      <c r="Q153">
        <f>MATCH(D153,Отчет!$D:$D,0)</f>
        <v>19</v>
      </c>
    </row>
    <row r="154" spans="1:17">
      <c r="A154">
        <v>36242842</v>
      </c>
      <c r="B154">
        <v>8</v>
      </c>
      <c r="C154" t="s">
        <v>53</v>
      </c>
      <c r="D154">
        <v>21100182</v>
      </c>
      <c r="E154" t="s">
        <v>54</v>
      </c>
      <c r="F154" t="s">
        <v>55</v>
      </c>
      <c r="G154" t="s">
        <v>56</v>
      </c>
      <c r="H154" s="39" t="s">
        <v>57</v>
      </c>
      <c r="I154" t="s">
        <v>151</v>
      </c>
      <c r="J154">
        <v>4</v>
      </c>
      <c r="K154" t="s">
        <v>147</v>
      </c>
      <c r="L154" t="s">
        <v>60</v>
      </c>
      <c r="N154">
        <v>32</v>
      </c>
      <c r="O154">
        <v>1</v>
      </c>
      <c r="P154">
        <v>1</v>
      </c>
      <c r="Q154">
        <f>MATCH(D154,Отчет!$D:$D,0)</f>
        <v>30</v>
      </c>
    </row>
    <row r="155" spans="1:17">
      <c r="A155">
        <v>36340655</v>
      </c>
      <c r="B155">
        <v>8</v>
      </c>
      <c r="C155" t="s">
        <v>53</v>
      </c>
      <c r="D155">
        <v>21100206</v>
      </c>
      <c r="E155" t="s">
        <v>128</v>
      </c>
      <c r="F155" t="s">
        <v>123</v>
      </c>
      <c r="G155" t="s">
        <v>126</v>
      </c>
      <c r="H155" s="39" t="s">
        <v>129</v>
      </c>
      <c r="I155" t="s">
        <v>151</v>
      </c>
      <c r="J155">
        <v>4</v>
      </c>
      <c r="K155" t="s">
        <v>147</v>
      </c>
      <c r="L155" t="s">
        <v>60</v>
      </c>
      <c r="N155">
        <v>32</v>
      </c>
      <c r="O155">
        <v>1</v>
      </c>
      <c r="P155">
        <v>1</v>
      </c>
      <c r="Q155">
        <f>MATCH(D155,Отчет!$D:$D,0)</f>
        <v>17</v>
      </c>
    </row>
    <row r="156" spans="1:17">
      <c r="A156">
        <v>36340719</v>
      </c>
      <c r="B156">
        <v>8</v>
      </c>
      <c r="C156" t="s">
        <v>53</v>
      </c>
      <c r="D156">
        <v>21318478</v>
      </c>
      <c r="E156" t="s">
        <v>73</v>
      </c>
      <c r="F156" t="s">
        <v>74</v>
      </c>
      <c r="G156" t="s">
        <v>75</v>
      </c>
      <c r="H156" s="39" t="s">
        <v>76</v>
      </c>
      <c r="I156" t="s">
        <v>151</v>
      </c>
      <c r="J156">
        <v>4</v>
      </c>
      <c r="K156" t="s">
        <v>147</v>
      </c>
      <c r="L156" t="s">
        <v>60</v>
      </c>
      <c r="N156">
        <v>32</v>
      </c>
      <c r="O156">
        <v>1</v>
      </c>
      <c r="P156">
        <v>1</v>
      </c>
      <c r="Q156">
        <f>MATCH(D156,Отчет!$D:$D,0)</f>
        <v>31</v>
      </c>
    </row>
    <row r="157" spans="1:17">
      <c r="A157">
        <v>36340651</v>
      </c>
      <c r="B157">
        <v>6</v>
      </c>
      <c r="C157" t="s">
        <v>53</v>
      </c>
      <c r="D157">
        <v>21100200</v>
      </c>
      <c r="E157" t="s">
        <v>130</v>
      </c>
      <c r="F157" t="s">
        <v>131</v>
      </c>
      <c r="G157" t="s">
        <v>132</v>
      </c>
      <c r="H157" s="39" t="s">
        <v>133</v>
      </c>
      <c r="I157" t="s">
        <v>151</v>
      </c>
      <c r="J157">
        <v>4</v>
      </c>
      <c r="K157" t="s">
        <v>147</v>
      </c>
      <c r="L157" t="s">
        <v>60</v>
      </c>
      <c r="N157">
        <v>24</v>
      </c>
      <c r="O157">
        <v>1</v>
      </c>
      <c r="P157">
        <v>1</v>
      </c>
      <c r="Q157">
        <f>MATCH(D157,Отчет!$D:$D,0)</f>
        <v>33</v>
      </c>
    </row>
    <row r="158" spans="1:17">
      <c r="A158">
        <v>36340647</v>
      </c>
      <c r="B158">
        <v>9</v>
      </c>
      <c r="C158" t="s">
        <v>53</v>
      </c>
      <c r="D158">
        <v>21318436</v>
      </c>
      <c r="E158" t="s">
        <v>69</v>
      </c>
      <c r="F158" t="s">
        <v>70</v>
      </c>
      <c r="G158" t="s">
        <v>71</v>
      </c>
      <c r="H158" s="39" t="s">
        <v>72</v>
      </c>
      <c r="I158" t="s">
        <v>151</v>
      </c>
      <c r="J158">
        <v>4</v>
      </c>
      <c r="K158" t="s">
        <v>147</v>
      </c>
      <c r="L158" t="s">
        <v>60</v>
      </c>
      <c r="N158">
        <v>36</v>
      </c>
      <c r="O158">
        <v>1</v>
      </c>
      <c r="P158">
        <v>1</v>
      </c>
      <c r="Q158">
        <f>MATCH(D158,Отчет!$D:$D,0)</f>
        <v>15</v>
      </c>
    </row>
    <row r="159" spans="1:17">
      <c r="A159">
        <v>36340683</v>
      </c>
      <c r="B159">
        <v>5</v>
      </c>
      <c r="C159" t="s">
        <v>53</v>
      </c>
      <c r="D159">
        <v>21318454</v>
      </c>
      <c r="E159" t="s">
        <v>142</v>
      </c>
      <c r="F159" t="s">
        <v>74</v>
      </c>
      <c r="G159" t="s">
        <v>75</v>
      </c>
      <c r="H159" s="39" t="s">
        <v>143</v>
      </c>
      <c r="I159" t="s">
        <v>151</v>
      </c>
      <c r="J159">
        <v>4</v>
      </c>
      <c r="K159" t="s">
        <v>147</v>
      </c>
      <c r="L159" t="s">
        <v>60</v>
      </c>
      <c r="N159">
        <v>20</v>
      </c>
      <c r="O159">
        <v>1</v>
      </c>
      <c r="P159">
        <v>1</v>
      </c>
      <c r="Q159">
        <f>MATCH(D159,Отчет!$D:$D,0)</f>
        <v>35</v>
      </c>
    </row>
    <row r="160" spans="1:17">
      <c r="A160">
        <v>36340643</v>
      </c>
      <c r="B160">
        <v>8</v>
      </c>
      <c r="C160" t="s">
        <v>53</v>
      </c>
      <c r="D160">
        <v>21100194</v>
      </c>
      <c r="E160" t="s">
        <v>134</v>
      </c>
      <c r="F160" t="s">
        <v>135</v>
      </c>
      <c r="G160" t="s">
        <v>136</v>
      </c>
      <c r="H160" s="39" t="s">
        <v>137</v>
      </c>
      <c r="I160" t="s">
        <v>151</v>
      </c>
      <c r="J160">
        <v>4</v>
      </c>
      <c r="K160" t="s">
        <v>147</v>
      </c>
      <c r="L160" t="s">
        <v>60</v>
      </c>
      <c r="N160">
        <v>32</v>
      </c>
      <c r="O160">
        <v>1</v>
      </c>
      <c r="P160">
        <v>1</v>
      </c>
      <c r="Q160">
        <f>MATCH(D160,Отчет!$D:$D,0)</f>
        <v>14</v>
      </c>
    </row>
    <row r="161" spans="1:17">
      <c r="A161">
        <v>36340671</v>
      </c>
      <c r="B161">
        <v>8</v>
      </c>
      <c r="C161" t="s">
        <v>53</v>
      </c>
      <c r="D161">
        <v>21318442</v>
      </c>
      <c r="E161" t="s">
        <v>65</v>
      </c>
      <c r="F161" t="s">
        <v>66</v>
      </c>
      <c r="G161" t="s">
        <v>67</v>
      </c>
      <c r="H161" s="39" t="s">
        <v>68</v>
      </c>
      <c r="I161" t="s">
        <v>151</v>
      </c>
      <c r="J161">
        <v>4</v>
      </c>
      <c r="K161" t="s">
        <v>147</v>
      </c>
      <c r="L161" t="s">
        <v>60</v>
      </c>
      <c r="N161">
        <v>32</v>
      </c>
      <c r="O161">
        <v>1</v>
      </c>
      <c r="P161">
        <v>1</v>
      </c>
      <c r="Q161">
        <f>MATCH(D161,Отчет!$D:$D,0)</f>
        <v>25</v>
      </c>
    </row>
    <row r="162" spans="1:17">
      <c r="A162">
        <v>36340687</v>
      </c>
      <c r="B162">
        <v>8</v>
      </c>
      <c r="C162" t="s">
        <v>53</v>
      </c>
      <c r="D162">
        <v>21100236</v>
      </c>
      <c r="E162" t="s">
        <v>112</v>
      </c>
      <c r="F162" t="s">
        <v>113</v>
      </c>
      <c r="G162" t="s">
        <v>71</v>
      </c>
      <c r="H162" s="39" t="s">
        <v>114</v>
      </c>
      <c r="I162" t="s">
        <v>151</v>
      </c>
      <c r="J162">
        <v>4</v>
      </c>
      <c r="K162" t="s">
        <v>147</v>
      </c>
      <c r="L162" t="s">
        <v>60</v>
      </c>
      <c r="N162">
        <v>32</v>
      </c>
      <c r="O162">
        <v>1</v>
      </c>
      <c r="P162">
        <v>1</v>
      </c>
      <c r="Q162">
        <f>MATCH(D162,Отчет!$D:$D,0)</f>
        <v>22</v>
      </c>
    </row>
    <row r="163" spans="1:17">
      <c r="A163">
        <v>36340731</v>
      </c>
      <c r="B163">
        <v>7</v>
      </c>
      <c r="C163" t="s">
        <v>53</v>
      </c>
      <c r="D163">
        <v>21100272</v>
      </c>
      <c r="E163" t="s">
        <v>94</v>
      </c>
      <c r="F163" t="s">
        <v>95</v>
      </c>
      <c r="G163" t="s">
        <v>96</v>
      </c>
      <c r="H163" s="39" t="s">
        <v>97</v>
      </c>
      <c r="I163" t="s">
        <v>151</v>
      </c>
      <c r="J163">
        <v>4</v>
      </c>
      <c r="K163" t="s">
        <v>147</v>
      </c>
      <c r="L163" t="s">
        <v>60</v>
      </c>
      <c r="N163">
        <v>28</v>
      </c>
      <c r="O163">
        <v>1</v>
      </c>
      <c r="P163">
        <v>1</v>
      </c>
      <c r="Q163">
        <f>MATCH(D163,Отчет!$D:$D,0)</f>
        <v>29</v>
      </c>
    </row>
    <row r="164" spans="1:17">
      <c r="A164">
        <v>36340703</v>
      </c>
      <c r="B164">
        <v>8</v>
      </c>
      <c r="C164" t="s">
        <v>53</v>
      </c>
      <c r="D164">
        <v>21100242</v>
      </c>
      <c r="E164" t="s">
        <v>108</v>
      </c>
      <c r="F164" t="s">
        <v>109</v>
      </c>
      <c r="G164" t="s">
        <v>110</v>
      </c>
      <c r="H164" s="39" t="s">
        <v>111</v>
      </c>
      <c r="I164" t="s">
        <v>151</v>
      </c>
      <c r="J164">
        <v>4</v>
      </c>
      <c r="K164" t="s">
        <v>147</v>
      </c>
      <c r="L164" t="s">
        <v>60</v>
      </c>
      <c r="N164">
        <v>32</v>
      </c>
      <c r="O164">
        <v>1</v>
      </c>
      <c r="P164">
        <v>1</v>
      </c>
      <c r="Q164">
        <f>MATCH(D164,Отчет!$D:$D,0)</f>
        <v>13</v>
      </c>
    </row>
    <row r="165" spans="1:17">
      <c r="A165">
        <v>36340727</v>
      </c>
      <c r="B165">
        <v>6</v>
      </c>
      <c r="C165" t="s">
        <v>53</v>
      </c>
      <c r="D165">
        <v>21100266</v>
      </c>
      <c r="E165" t="s">
        <v>98</v>
      </c>
      <c r="F165" t="s">
        <v>99</v>
      </c>
      <c r="G165" t="s">
        <v>96</v>
      </c>
      <c r="H165" s="39" t="s">
        <v>100</v>
      </c>
      <c r="I165" t="s">
        <v>151</v>
      </c>
      <c r="J165">
        <v>4</v>
      </c>
      <c r="K165" t="s">
        <v>147</v>
      </c>
      <c r="L165" t="s">
        <v>60</v>
      </c>
      <c r="N165">
        <v>24</v>
      </c>
      <c r="O165">
        <v>1</v>
      </c>
      <c r="P165">
        <v>1</v>
      </c>
      <c r="Q165">
        <f>MATCH(D165,Отчет!$D:$D,0)</f>
        <v>34</v>
      </c>
    </row>
    <row r="166" spans="1:17">
      <c r="A166">
        <v>36340711</v>
      </c>
      <c r="B166">
        <v>8</v>
      </c>
      <c r="C166" t="s">
        <v>53</v>
      </c>
      <c r="D166">
        <v>21100248</v>
      </c>
      <c r="E166" t="s">
        <v>104</v>
      </c>
      <c r="F166" t="s">
        <v>105</v>
      </c>
      <c r="G166" t="s">
        <v>106</v>
      </c>
      <c r="H166" s="39" t="s">
        <v>107</v>
      </c>
      <c r="I166" t="s">
        <v>151</v>
      </c>
      <c r="J166">
        <v>4</v>
      </c>
      <c r="K166" t="s">
        <v>147</v>
      </c>
      <c r="L166" t="s">
        <v>60</v>
      </c>
      <c r="N166">
        <v>32</v>
      </c>
      <c r="O166">
        <v>1</v>
      </c>
      <c r="P166">
        <v>1</v>
      </c>
      <c r="Q166">
        <f>MATCH(D166,Отчет!$D:$D,0)</f>
        <v>20</v>
      </c>
    </row>
    <row r="167" spans="1:17">
      <c r="A167">
        <v>36340675</v>
      </c>
      <c r="B167">
        <v>9</v>
      </c>
      <c r="C167" t="s">
        <v>53</v>
      </c>
      <c r="D167">
        <v>21100230</v>
      </c>
      <c r="E167" t="s">
        <v>115</v>
      </c>
      <c r="F167" t="s">
        <v>116</v>
      </c>
      <c r="G167" t="s">
        <v>117</v>
      </c>
      <c r="H167" s="39" t="s">
        <v>118</v>
      </c>
      <c r="I167" t="s">
        <v>151</v>
      </c>
      <c r="J167">
        <v>4</v>
      </c>
      <c r="K167" t="s">
        <v>147</v>
      </c>
      <c r="L167" t="s">
        <v>60</v>
      </c>
      <c r="N167">
        <v>36</v>
      </c>
      <c r="O167">
        <v>1</v>
      </c>
      <c r="P167">
        <v>1</v>
      </c>
      <c r="Q167">
        <f>MATCH(D167,Отчет!$D:$D,0)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2012-02-21T10:32:30Z</dcterms:modified>
</cp:coreProperties>
</file>